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ЕКОНОМІКА сайт\держзакупівлі\Моніторинг договорів\"/>
    </mc:Choice>
  </mc:AlternateContent>
  <bookViews>
    <workbookView xWindow="0" yWindow="0" windowWidth="23040" windowHeight="9330" activeTab="13"/>
  </bookViews>
  <sheets>
    <sheet name="зведена" sheetId="1" r:id="rId1"/>
    <sheet name="Фін.упр." sheetId="14" r:id="rId2"/>
    <sheet name="ДЮСШ" sheetId="2" r:id="rId3"/>
    <sheet name="ЦРЛ" sheetId="3" r:id="rId4"/>
    <sheet name="школа-інтернат" sheetId="4" r:id="rId5"/>
    <sheet name="терцентр" sheetId="6" r:id="rId6"/>
    <sheet name="культура і туризм" sheetId="5" r:id="rId7"/>
    <sheet name="парк" sheetId="7" r:id="rId8"/>
    <sheet name="кіномережа" sheetId="8" r:id="rId9"/>
    <sheet name="РДА" sheetId="9" r:id="rId10"/>
    <sheet name="освіта" sheetId="10" r:id="rId11"/>
    <sheet name="КНП ЦПМСД Гайсинської РР" sheetId="11" r:id="rId12"/>
    <sheet name="РЦ СССДМ" sheetId="12" r:id="rId13"/>
    <sheet name="управління праці" sheetId="13" r:id="rId14"/>
  </sheets>
  <calcPr calcId="162913"/>
</workbook>
</file>

<file path=xl/calcChain.xml><?xml version="1.0" encoding="utf-8"?>
<calcChain xmlns="http://schemas.openxmlformats.org/spreadsheetml/2006/main">
  <c r="J18" i="3" l="1"/>
  <c r="O18" i="3"/>
  <c r="O9" i="2" l="1"/>
  <c r="O10" i="7"/>
  <c r="J12" i="8"/>
  <c r="O12" i="8"/>
  <c r="O14" i="9"/>
  <c r="J14" i="9"/>
  <c r="O97" i="13"/>
  <c r="I97" i="13"/>
  <c r="Q8" i="6"/>
  <c r="O16" i="4"/>
  <c r="J16" i="4"/>
  <c r="D13" i="1" l="1"/>
  <c r="C13" i="1"/>
  <c r="B13" i="1"/>
  <c r="J168" i="10"/>
  <c r="O13" i="14" l="1"/>
  <c r="A9" i="10" l="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alcChain>
</file>

<file path=xl/sharedStrings.xml><?xml version="1.0" encoding="utf-8"?>
<sst xmlns="http://schemas.openxmlformats.org/spreadsheetml/2006/main" count="2164" uniqueCount="860">
  <si>
    <t>Додаток  3</t>
  </si>
  <si>
    <t>Процедури закупівлі</t>
  </si>
  <si>
    <t>Кількість</t>
  </si>
  <si>
    <t>Очікувана вартість закупівлі, грн</t>
  </si>
  <si>
    <t>Сума договорів, грн</t>
  </si>
  <si>
    <t>Економія</t>
  </si>
  <si>
    <t>Сума, грн</t>
  </si>
  <si>
    <t>%</t>
  </si>
  <si>
    <t>Відкриті торги</t>
  </si>
  <si>
    <t>Перерговорна процедура</t>
  </si>
  <si>
    <t>Конкурентний діалог</t>
  </si>
  <si>
    <t>Допорогові від 3 тис.грн.</t>
  </si>
  <si>
    <t>Звіт про укладений договір</t>
  </si>
  <si>
    <t>Закупівлі без розміщення на сайті Prozorro</t>
  </si>
  <si>
    <t>Всього</t>
  </si>
  <si>
    <t>Виконавець (ПІБ, телефон)</t>
  </si>
  <si>
    <t>Інформація щодо заповнення таблиці 3:</t>
  </si>
  <si>
    <t>В гр.2 зазначається узагальнена кількість проведених процедур закупівель за квартал</t>
  </si>
  <si>
    <t>В гр.3 зазначається очікувана вартість закупівель (в грн)</t>
  </si>
  <si>
    <t>В гр.4 зазначається сума укладених договорів (в грн)</t>
  </si>
  <si>
    <t>Графи не об'єднувати</t>
  </si>
  <si>
    <t>Додаток  1</t>
  </si>
  <si>
    <t>Моніторинг виконання замовниками договорів на поставку товарів, послуг та виконання робіт*</t>
  </si>
  <si>
    <t>Назва товарів, послуг та виконання робіт</t>
  </si>
  <si>
    <t>Замовник</t>
  </si>
  <si>
    <t>Тип процедури закупівлі</t>
  </si>
  <si>
    <t>Очікувана вартість закупівлі, (грн).</t>
  </si>
  <si>
    <t>Інформація про укладений договір</t>
  </si>
  <si>
    <t>Найменування замовника</t>
  </si>
  <si>
    <t>Код ЄДРПОУ</t>
  </si>
  <si>
    <t>Надпорогові процедури оголошені через Prozorro                                                           (номер закупівлі)</t>
  </si>
  <si>
    <t>Допорогові процедури оголошені через Prozorro       (номер закупівлі)</t>
  </si>
  <si>
    <t>Закупівлі без розміщення на сайті Prozorro від 3,0 тис.грн, (грн)</t>
  </si>
  <si>
    <t>Дата укладання</t>
  </si>
  <si>
    <t>Одиниці виміру</t>
  </si>
  <si>
    <t xml:space="preserve">Кількість </t>
  </si>
  <si>
    <t>Ціна за одиницю, (грн)</t>
  </si>
  <si>
    <t>Сума договору, (грн)</t>
  </si>
  <si>
    <t xml:space="preserve">Постачальник  </t>
  </si>
  <si>
    <t>Відкриті торги (номер закупівлі)</t>
  </si>
  <si>
    <t>Переговорна процедура (номер закупівлі)</t>
  </si>
  <si>
    <t>Конкурентний діалог          (номер закупівлі)</t>
  </si>
  <si>
    <t>від 3 тис.грн. (номер закупівлі)</t>
  </si>
  <si>
    <t>Звіт про укладений договір (номер закупівлі)</t>
  </si>
  <si>
    <t>Назва, юридична адреса</t>
  </si>
  <si>
    <t>Гайсинська ДЮСШ</t>
  </si>
  <si>
    <t>послуга</t>
  </si>
  <si>
    <t>*Інформацію надавати в розрізі розпорядників коштів державного та місцевих бюджетів</t>
  </si>
  <si>
    <t>Інформація щодо заповнення таблиці 1:</t>
  </si>
  <si>
    <r>
      <t xml:space="preserve">В графах 4- 8 зазначається </t>
    </r>
    <r>
      <rPr>
        <b/>
        <sz val="12"/>
        <rFont val="Arial"/>
        <family val="2"/>
        <charset val="204"/>
      </rPr>
      <t>номер закупівлі</t>
    </r>
    <r>
      <rPr>
        <sz val="11"/>
        <color theme="1"/>
        <rFont val="Calibri"/>
        <family val="2"/>
        <charset val="204"/>
        <scheme val="minor"/>
      </rPr>
      <t>, який розміщено на сайті Прозорро</t>
    </r>
  </si>
  <si>
    <t>Графи не об'єднувати. Закупівля може відображатися лише в одній графі.</t>
  </si>
  <si>
    <r>
      <t xml:space="preserve">В графі 9 зазначається сума </t>
    </r>
    <r>
      <rPr>
        <b/>
        <sz val="12"/>
        <rFont val="Arial"/>
        <family val="2"/>
        <charset val="204"/>
      </rPr>
      <t xml:space="preserve">закупівлі без розміщення на сайті Прозорро від 3,0 тис.грн </t>
    </r>
  </si>
  <si>
    <t>В графі 11 зазаначається очікувана вартість закупівлі (в грн), що відображена на сайті Прозорро</t>
  </si>
  <si>
    <t>Графи 11,15,16,17 заповнюються при всіх закупівлях.</t>
  </si>
  <si>
    <t>Очікувана вартість закупівлі, грн.</t>
  </si>
  <si>
    <t>Ціна за одиницю, грн.</t>
  </si>
  <si>
    <t>Сума договору, грн.</t>
  </si>
  <si>
    <t>Постачальник</t>
  </si>
  <si>
    <t>Переговорна процедура</t>
  </si>
  <si>
    <t>від 3 тис.грн.</t>
  </si>
  <si>
    <t>Назва, юридична адреса)</t>
  </si>
  <si>
    <t>л</t>
  </si>
  <si>
    <t>шт</t>
  </si>
  <si>
    <t>шт.</t>
  </si>
  <si>
    <t>кг</t>
  </si>
  <si>
    <t>од</t>
  </si>
  <si>
    <t>Постачальник  (назва, юридична адреса)</t>
  </si>
  <si>
    <t>НВК: Гайсинська СЗШ-інтернат І-ІІІ ст.-гімназія</t>
  </si>
  <si>
    <t>КУ "Територіальний центр соціального обслуговування (надання соціальних послуг)"</t>
  </si>
  <si>
    <t>Відділ культури і туризму Гайсинської РДА</t>
  </si>
  <si>
    <t>02226659</t>
  </si>
  <si>
    <t>2-51-85</t>
  </si>
  <si>
    <t>Виконавець  Семенова  Наталія Василівна 0978600042</t>
  </si>
  <si>
    <t>Управління освіти, фізичної культури та спорту Гайсинської районної державної адміністрації</t>
  </si>
  <si>
    <t>-</t>
  </si>
  <si>
    <t>Гайсинський районний центр соціальних служб для сім'ї, дітей та молоді</t>
  </si>
  <si>
    <t>УСМП Гайсинської РДА</t>
  </si>
  <si>
    <t>03191934</t>
  </si>
  <si>
    <t>2218106909</t>
  </si>
  <si>
    <t>2873720075</t>
  </si>
  <si>
    <t>Державний бюджет</t>
  </si>
  <si>
    <t>м</t>
  </si>
  <si>
    <t>Разом</t>
  </si>
  <si>
    <t>Закупівлі без розміщення на сайті Prozorro від 5,0 тис.грн, (грн)</t>
  </si>
  <si>
    <t>від 5 тис.грн. (номер закупівлі)</t>
  </si>
  <si>
    <t>від 5 тис.грн.</t>
  </si>
  <si>
    <t>Гайсинська ЦРЛ</t>
  </si>
  <si>
    <t>Послуги з поточного ремонту та технічного обслуговування медичного обладнання</t>
  </si>
  <si>
    <t xml:space="preserve"> ТОВАРИСТВО З ОБМЕЖЕНОЮ ВІДПОВІДАЛЬНІСТЮ "ПІДПРИЄМСТВО "МЕДТЕХНІКА",  вул.Хмельницьке шосе,114 оф.67, м.Вінниця, Вінницька область, Україна, 21029</t>
  </si>
  <si>
    <t>ЗВІТИ ПРО УКЛАДЕНИЙ ДОГОВІР</t>
  </si>
  <si>
    <t>Настаскін С. А.</t>
  </si>
  <si>
    <t>097-519-51-02</t>
  </si>
  <si>
    <t>*Інформацію надавати в розрізі розпорядників коштів місцевих бюджетів</t>
  </si>
  <si>
    <t>Риба свіжоморожена</t>
  </si>
  <si>
    <t>друк бланків</t>
  </si>
  <si>
    <t xml:space="preserve">послуга </t>
  </si>
  <si>
    <t>товари</t>
  </si>
  <si>
    <t>товар</t>
  </si>
  <si>
    <t>Виконавець (Король А.В., 23116)</t>
  </si>
  <si>
    <t>кг.</t>
  </si>
  <si>
    <t>Вивіз твердих та рідких побутових відходів</t>
  </si>
  <si>
    <t>КП "Гайсинська ЖЕК" м.Гайсин вул.Мічуріна №32</t>
  </si>
  <si>
    <t>*03338811</t>
  </si>
  <si>
    <t>Розподіл природнього газу</t>
  </si>
  <si>
    <t>Публічне акціонерне товариство по газопостачанню та газифікації "Вінницягаз" в особі керуючого Гайсинського відділення Шмигуна А.Ф. м.Вінниця, пров.Костя Широцького,24</t>
  </si>
  <si>
    <r>
      <t xml:space="preserve">В графі 9 зазначається сума </t>
    </r>
    <r>
      <rPr>
        <b/>
        <sz val="12"/>
        <rFont val="Arial"/>
        <family val="2"/>
        <charset val="204"/>
      </rPr>
      <t xml:space="preserve">закупівлі без розміщення на сайті Прозорро від 5,0 тис.грн </t>
    </r>
  </si>
  <si>
    <t>Графи12-14 заповнююються лише при заповненні графи 9 (закупівлі без розміщення на сайті Прозорро від 5,0 тис.грн.) та зміни ціни на товари, послуги, виконані роботи</t>
  </si>
  <si>
    <t>Коберник О.Д.</t>
  </si>
  <si>
    <t>Виконавець (Керейнік Т.М. 04334 2-56-02)</t>
  </si>
  <si>
    <t>за 2018 року</t>
  </si>
  <si>
    <t>посл</t>
  </si>
  <si>
    <t xml:space="preserve">всього </t>
  </si>
  <si>
    <t>прозоро</t>
  </si>
  <si>
    <t>Уточнено</t>
  </si>
  <si>
    <t>UA-2018-04-02-000984-а</t>
  </si>
  <si>
    <t>Поточний ремонт адміністративної частини приміщення відділення стаціонарного догляду Комунальної установи "Територіальний центр соціального обслуговування ( надання соціальних послуг) Гайсинського району Вінницької області"</t>
  </si>
  <si>
    <t>UA-2018-04-05-000426-b</t>
  </si>
  <si>
    <t>Приватне підприємство "Будівельник" Волошанюк Р.О. Вінницька обл. м.Гайсин, вул.В.Чорновола буд.8,</t>
  </si>
  <si>
    <t>Поточний ремонт частини приміщення відділення стаціонарного догляду Комунальної установи "Територіальний ценрт соціального обслуговування (надання соціальних послуг) Гайсинського району Вінницької області".</t>
  </si>
  <si>
    <t>UA-2018-04-24-001284-а</t>
  </si>
  <si>
    <t>Капітальний ремонт покрівлі даху будівлі комунальної установи "Територіальний центр соціального обслуговування (надання соціальних послуг) Гайсинського району Вінницької області" по вул.Студентській,14 в м.Гайсині, Вінницької області</t>
  </si>
  <si>
    <t>UA-2018-05-02-000422-С</t>
  </si>
  <si>
    <t>ТОВ "СОЮЗ-ГРУП"Черепаха Володимир Григорович м.Гайсин Вінницька обл.вул.Івана Богуна,120Б</t>
  </si>
  <si>
    <t>Спеціальний робочий одяг (халати)</t>
  </si>
  <si>
    <t>UA-2018-05-08-000266-С</t>
  </si>
  <si>
    <t>ФОП Безугла Олена Валеріївна м.Дніпро,вул,Сумська,буд.32а</t>
  </si>
  <si>
    <t>Поточний ремонт будівлі стаціонарного догляду Комунальної установи "Територіальний центр соціального обслуговування"(надання соціальних послуг)Гайсинського району Вінницької області</t>
  </si>
  <si>
    <t>UA-2018-05-10-001170-С</t>
  </si>
  <si>
    <t>Приватне підприємство "Поділлябудремсервіз" Волошанюк Р.О. Вінницька обл. м.Гайсин, вул.В.Чорновола,32</t>
  </si>
  <si>
    <t>Хлорне вапно</t>
  </si>
  <si>
    <t>UA-2018-05-11-000284-С</t>
  </si>
  <si>
    <t xml:space="preserve">ТОВ "ТОРГІВЕЛЬНИЙ ДВІР"Українська Товарна Спілка" Баранівський Володимир Васильович м.Київ,вул.Білгородська буд.4 </t>
  </si>
  <si>
    <t>Поточний ремонт будівлі відділення стаціонарного догляду Комунальної установи "Територіальний центр соціального обслуговування ( надання соціальних послуг) Гайсинського району Вінницької області</t>
  </si>
  <si>
    <t>UA-2018-05-21-000068-b</t>
  </si>
  <si>
    <t>Легковий автомобіль Fiat Doblo Combi Maxi</t>
  </si>
  <si>
    <t>UA-2018-05-22-000083-с</t>
  </si>
  <si>
    <t>ТОВ "МЕДІКОР" Бобошко Андрій Васильович Вінницька обл.м. Калинівка,вул.Незалежності 516</t>
  </si>
  <si>
    <t>Роботи по здійсненню технічного нагляду на об'єкті архітектури: "Капітальний ремонт покрівлі адміністративно-житлової будівлі по вул. Студентській,14 в м.Гайсині Вінницької обл."</t>
  </si>
  <si>
    <t>UA-2018-05-29-000223-а</t>
  </si>
  <si>
    <t>ФОП Григоренко Микола Гаврилович м.Вінниця вул.Князів Коріатовичів,буд.86</t>
  </si>
  <si>
    <t>Розробка проектної документації на систему пожежної сигналізації та систему оповіщення про пожежу об'єкту: частина приміщень відділення для постійного або тимчасового проживання Територіального центру</t>
  </si>
  <si>
    <t>UA-2018-06-08-000710-а</t>
  </si>
  <si>
    <t>ТОВ "Пожежне спостереження-Вінниця"Тачков Анатолій Леонідович м.Вінниця,вул.Свердлова,24 буд.32</t>
  </si>
  <si>
    <t>GRUNDFOS UPS 40-120 F3*400B</t>
  </si>
  <si>
    <t>UA-2018-06-13-000222-с</t>
  </si>
  <si>
    <t>ФОП Шкарапута Лідія Михайлівна  Україна 22800 Вінницька обл. Немирівський р-н м.Немирів вул. Євдокименка, буд.23</t>
  </si>
  <si>
    <t>Послуги зі встановлення протипожежного устаткування</t>
  </si>
  <si>
    <t>UA-2018-06-14-001711-а</t>
  </si>
  <si>
    <t>ТОВ "Пожежне спостереження -Вінниця"Тачков Анатолій Леонідович м.Вінниця,вул.Свердлова,24 буд.32</t>
  </si>
  <si>
    <t>Капітальний ремонт прибудинкової території КУ "Територіальний центр соціального обслуговування (надання соціальних послуг)" Гайсинського району Вінницької області по вулиці Студентській,14</t>
  </si>
  <si>
    <t>UA-2018-06-15-000316-а</t>
  </si>
  <si>
    <t>ФОП Черепаха Володимир Григорович Вінницька обл.Гайсинський район,с.Чечелівка вул.І.Богуна,буд.22</t>
  </si>
  <si>
    <t>8000.00</t>
  </si>
  <si>
    <t>Виконавець Колотуха О.Г. тел. (04334) 2-11-88</t>
  </si>
  <si>
    <t>за ІI квартал 2018 року</t>
  </si>
  <si>
    <t>Гайсинська РДА</t>
  </si>
  <si>
    <t>04051046</t>
  </si>
  <si>
    <t>Головань Д.М.</t>
  </si>
  <si>
    <t xml:space="preserve">Грішина І.В. </t>
  </si>
  <si>
    <t>фарба</t>
  </si>
  <si>
    <t>Гремпель Л.В.</t>
  </si>
  <si>
    <t>2-66-26</t>
  </si>
  <si>
    <t>В графі 10 зазаначається очікувана вартість закупівлі (в грн), що відображена на сайті Прозорро</t>
  </si>
  <si>
    <t>Гайсинський парк культури та відпочинку ім.Б.Хмельницького</t>
  </si>
  <si>
    <t>Слободянюк Н.Г.</t>
  </si>
  <si>
    <t>Виконавець (П.І.П. телефон)</t>
  </si>
  <si>
    <t>капітальний ремонт із заміни дверей для СЗШ І-ІІ ступенів села Гунча Гайсинського району Вінницької області</t>
  </si>
  <si>
    <t> UA-2018-04-25-000457-c</t>
  </si>
  <si>
    <t>роб.</t>
  </si>
  <si>
    <t>1роб</t>
  </si>
  <si>
    <t>МГК "Рембудкомунсервіс"24800,Україна ,Вінницька обл,Чечельник ,вул Героїв Майдану ,45.</t>
  </si>
  <si>
    <t>постачання теплової енергії</t>
  </si>
  <si>
    <t>UA-2018-04-13-002156-a</t>
  </si>
  <si>
    <t>1Гкал.</t>
  </si>
  <si>
    <t>776 Г кал.</t>
  </si>
  <si>
    <t>1868,05 Г кал.</t>
  </si>
  <si>
    <t>Комунальне підприємство «Вінницяоблтеплоенерго»,21037 м.Вінниця вул. Вешнева 24</t>
  </si>
  <si>
    <t>футбольна форма для СЗШ І-ІІІ ступенів села Бубнівка Гайсинського району Вінницької області</t>
  </si>
  <si>
    <t>UA-2018-04-25-000457-c</t>
  </si>
  <si>
    <t xml:space="preserve">Футбольна форма  для СЗШ с Бубнівка </t>
  </si>
  <si>
    <t xml:space="preserve">ФОП "ГАПУНІК ГАННА ВОЛОДИМИРІВНА"адреса: 02183, м. Київ, проспект Ватутіна, буд. 26В, кв. 101
</t>
  </si>
  <si>
    <t>мило</t>
  </si>
  <si>
    <t>UA-2018-05-16-000485-b</t>
  </si>
  <si>
    <t>найменування</t>
  </si>
  <si>
    <t>Мило туалетне "Дитяче"кусок 173-3,80 грн.Мило господарське Венець 2002 Кусок 206-5,16 грн.,мило дитяче рідке Фентеді -300мл.флакон 96 -17,46 грн.</t>
  </si>
  <si>
    <t>ФОП Фотюк Олександр Борисович23208, Вінницька обл., Вінницький район, село Парпурівці, ВУЛИЦЯ ШЕВЧЕНКА, будинок 2</t>
  </si>
  <si>
    <t>послуги по оздоровленню дітей та підлітків</t>
  </si>
  <si>
    <t>UA-2018-06-01-000095-b</t>
  </si>
  <si>
    <t>за одну - 5040грн.00коп</t>
  </si>
  <si>
    <t>КОМУНАЛЬНИЙ ЗАКЛАД "ДИТЯЧИЙ ФІЗКУЛЬТУРНО-ОЗДОРОВЧИЙ ТАБІР "ЮВІЛЕЙНИЙ"Гайсинський р-н, с. Степашки,вул. Жмурка, 67,тел. (234) 5 32 43</t>
  </si>
  <si>
    <t>засоби миючі та засоби для чищення</t>
  </si>
  <si>
    <t>UA-2018-05-16-000270-c</t>
  </si>
  <si>
    <t xml:space="preserve">Засоби для митя вікон САМА-500 мл.флакон 62-18,27 грн.,засіб для чищення стічних труб КрітПоленка 1л.флак-26грн.,засіб для чищення килимів САМА   0,75л.флакон 17-26,91грн.,білизна  сама 1 л.п-47-9,27 грн.,засоб для миття та дезінфекціїунітазу їжак </t>
  </si>
  <si>
    <t>електролампочки</t>
  </si>
  <si>
    <t>UA-2018-05-16-000329-b</t>
  </si>
  <si>
    <t>упаковка</t>
  </si>
  <si>
    <t>2040-шт.</t>
  </si>
  <si>
    <t>за 1шт.-4,16 грн.</t>
  </si>
  <si>
    <t>ФОП Шкарапута Л. М.22800, Вінницька обл., Немирівський район, місто Немирів, ВУЛИЦЯ ЕВДОКИМЕНКА, будинок 23</t>
  </si>
  <si>
    <t>розчинник для фарби</t>
  </si>
  <si>
    <t>UA-2018-05-16-000516-b</t>
  </si>
  <si>
    <t>Фарба для паркану ПФ 115(2,8кг)шт-40 по- 83,98 грн. Фарба для підлоги ПФ -266 (2,8кг)шт -10 по -83,98грн.</t>
  </si>
  <si>
    <t>ФІЗИЧНА ОСОБА-ПІДПРИЄМЕЦЬ ЗАДВОРНИЙ РОМАН ВІКТОРОВИЧ 24400, Україна, Вінницька область, м.Бершадь, вул.Будкевича,2</t>
  </si>
  <si>
    <t>халати робочі</t>
  </si>
  <si>
    <t>UA-2018-05-16-000540-b</t>
  </si>
  <si>
    <t>за 1-112,50грн.</t>
  </si>
  <si>
    <t>ТОВ ЕКОТОРГ ГРУП,49101,м.Дніпро,проспект Олександра  Поля ,буд 101</t>
  </si>
  <si>
    <t>серветки паперові, туалетний папір, рушники паперові</t>
  </si>
  <si>
    <t>UA-2018-05-21-000381-c</t>
  </si>
  <si>
    <t>серветки паперові-упаковок, туалетний папір-рулонів, рушники паперові- упаковки</t>
  </si>
  <si>
    <t>серветки паперові-251упаковок, туалетний папір-565рулонів, рушники паперові-121 упаковки</t>
  </si>
  <si>
    <t>серветки паперові-5,34 грн, туалетний папір-4,72 грн, рушники паперові-18,42грн.</t>
  </si>
  <si>
    <t>поточний ремонт системи центрального опалення в СЗШ І-ІІІ ступенів №5 міста Гайсин Вінницької області</t>
  </si>
  <si>
    <t>UA-2018-06-19-000314-c</t>
  </si>
  <si>
    <t>1послуга</t>
  </si>
  <si>
    <t>1послуга-117257грн.</t>
  </si>
  <si>
    <t>ФОП Черепаха Володимир Григорович ,с.Чечелівка Гайсинського р-ну,Вінницької обл.</t>
  </si>
  <si>
    <t>господарські товари</t>
  </si>
  <si>
    <t>UA-2018-05-30-001291-a</t>
  </si>
  <si>
    <t>шт,м,уп</t>
  </si>
  <si>
    <t>мітла-5шт,віник-668шт,відро  оцинковане-254шт,відро плпсмасове-159шт,відро емальоване з кришкою-4шт,щітка для обмітання павутиння-13шт,швабра деревянв-3шт,совок пласмасовий-10шт,пензель малярний-923шт,валик малярний-112шт,сушка для білизни-2шт,мотузка силіконова-140м,прищіпки пласмасові великі-16уп,дошка для прасування-4шт,губка кухона для посуду-95уп,шкребок металевий-122шт</t>
  </si>
  <si>
    <t>мітла-1шт-37,15грн,віник-1шт-21,60грн,відро  оцинковане-1шт-51,44грн,відро пласмасове-1шт-27грн,відро емальоване з кришкою-1шт-283,50грн,щітка для обмітання павутиння-1шт-190,35грн,швабра деревянв-1шт-24,30грн,совок пласмасовий-1шт-10,80грн,пензель малярний-1шт-6,10грн,валик малярний-1шт-47,25грн,сушка для білизни-1шт-607,50грн,мотузка силіконова-1м-1,35грн,прищіпки пласмасові великі-1уп-7,43грн,дошка для прасування-1шт-607,50грн,губка кухона для посуду-1уп-6,75грн,шкребок металевий-1шт-2,43грн</t>
  </si>
  <si>
    <t>ФОП Орлов Юрій Іванович 61124, м. Харків, пр-т Гагаріна, буд. 171, кв. 39,</t>
  </si>
  <si>
    <t>дрова паливні твердих порід</t>
  </si>
  <si>
    <t>UA-2018-04-20-000054-c</t>
  </si>
  <si>
    <t>11.06.2018</t>
  </si>
  <si>
    <t> м.куб</t>
  </si>
  <si>
    <t> 638 м.куб</t>
  </si>
  <si>
    <t>1м куб-1014,00грн</t>
  </si>
  <si>
    <t>ФІЗИЧНА ОСОБА-ПІДПРИЄМЕЦЬ НЕТУДИХАТА ОЛЬГА АНАТОЛІЇВНА,20300 Черкаська область ,м.Уманнь,вул Комарова23А,кв49</t>
  </si>
  <si>
    <t xml:space="preserve">Ремонт та технічне обслуговування транспортних засобів </t>
  </si>
  <si>
    <t>1.монтаж ДВЗта КПП(Загальні)-3100грн.00 коп.,2Монтаж частин кузова та електро одладнання автомобиля(Загальні)-6920грн.00коп,3Монтаж передніх сидінь автомобиля(загальні)-4850грн00коп.,4.Капремонт ДВЗ з рострочкою блока (Загальні)-25640 грн.00коп.,5.Ремонт та обслуговування ходової частини автомобіля (Загальні)-3160 грн.00 коп.,6.Ремонт головки блока та заміна направляючих(Загальні)-4720 грн.00коп.,7.Запуск ДВЗта перевірка електрообладнання автомобіля (Загальні)-580грн.00 коп.,8Монтаж шумо вібро ізоляції кузова(Загальні)-630 грн.00коп</t>
  </si>
  <si>
    <t>ФОП Генсюровський Сергій Олександрович,23700 Вінницька обл. м. Гайсин вул. Соборна ,111/1</t>
  </si>
  <si>
    <t>заміна струменевого катриджу</t>
  </si>
  <si>
    <t>2-шт</t>
  </si>
  <si>
    <t>1шт.-520грн.</t>
  </si>
  <si>
    <t>ФОП Головань Дмитро Анатолійович ,23700 Вінницька обл. ,м.Гайсин ,вул. Мічуріна ,б.34,кв.9.</t>
  </si>
  <si>
    <t>Тенісний стіл Gk-5</t>
  </si>
  <si>
    <t>1-шт</t>
  </si>
  <si>
    <t>1шт.-4929,00</t>
  </si>
  <si>
    <t>ФОП Шапран Вадим Андрійович,08600Київська обл.,м Васильків,в/ч А-0704</t>
  </si>
  <si>
    <t>Візитна картка школи "Прапор та соняшники"</t>
  </si>
  <si>
    <t>2-шт.</t>
  </si>
  <si>
    <t>1шт.-2495,00</t>
  </si>
  <si>
    <t>ФОП Болячевець Валентина Миколаївна ,м.Чугуїв,вул.Горішного,153,кв.25</t>
  </si>
  <si>
    <t xml:space="preserve">Відключення /відновлення газопостачання </t>
  </si>
  <si>
    <t xml:space="preserve">1-послуга </t>
  </si>
  <si>
    <t>1-послуга-3145,56 грн.</t>
  </si>
  <si>
    <t>Публічне акціонерне товариство по газопостачанню та газифікації "Вінницягаз",21012,Вінницька обл.,м. Вінниця ,провулок Костя Широцького,буд.24.</t>
  </si>
  <si>
    <t>Перевезення виствки "Знай та люби свій край "м. Гайсин-Вінниця,Вінниця -Гайсин.</t>
  </si>
  <si>
    <t>1-робота</t>
  </si>
  <si>
    <t>1 робота-2000,00грн.</t>
  </si>
  <si>
    <t>ФОП Линник Віталій Володимирович ,23700,Вінницька обл.м Гайсин,пл.1-го Травня ,4.</t>
  </si>
  <si>
    <t>Послуга з нерегулярного перевезення пасажирів автобусом Мерседес з м.Гайсин до  с.Кіблич</t>
  </si>
  <si>
    <t>1 робота</t>
  </si>
  <si>
    <t>1робота-800,00грн</t>
  </si>
  <si>
    <t>ФОП Бардецько Дмитро Вікторович,м.Гайсин, вул.Б.Хмельницького,125.</t>
  </si>
  <si>
    <t>Послуга з нерегулярного перевезення пасажирів автобусом Мерседес з м.Гайсин до  м.Вінниці</t>
  </si>
  <si>
    <t>1робота-3000,00грн</t>
  </si>
  <si>
    <t>1робота-3500,00грн</t>
  </si>
  <si>
    <t>Надання послуг по прочищенню дворової каналізаціїї мережі СЗШ І-ІІІ ст.№4м.Гайсин</t>
  </si>
  <si>
    <t>1робота</t>
  </si>
  <si>
    <t>1робота-1352,66</t>
  </si>
  <si>
    <t>Комунальне підприємство «Гайсинське житлово -експлуатаційна контора"23700 м. Гайсин  вул.1Травня,40.</t>
  </si>
  <si>
    <t>Заміна катриджу,ремонт багатофунціонального  пристрою струменевого</t>
  </si>
  <si>
    <t>2 шт.-заміна струменевого катриджу ,1шт-ремонт багатофунціонального  пристрою струменевого.</t>
  </si>
  <si>
    <t>1шт-560грн-заміна струменевого катриджу ,1шт-216грн.-ремонт багатофунціонального  пристрою струменевого.</t>
  </si>
  <si>
    <t>Монтаж обладнання,підключеннядо інтернету та наладка мережі</t>
  </si>
  <si>
    <t>1шт-635 грн.-монтаж обладнання ,1шт-755грн.-підключення до інтернету та наладка мережі</t>
  </si>
  <si>
    <t>Монтаж обладнання,підключеннядо інтернету та наладка мережі з вартістю обладнання</t>
  </si>
  <si>
    <t>1шт-630,00 грн монтаж обладнання,1шт-3490 грн.підключеннядо інтернету та наладка мережі з вартістю обладнання.</t>
  </si>
  <si>
    <t>Ремонт багатофункціонального пристрою лазерного</t>
  </si>
  <si>
    <t>1-шт.</t>
  </si>
  <si>
    <t>1шт.Ремонт багатофункціонального пристрою лазерного-695 грн.00 коп.</t>
  </si>
  <si>
    <t>Ремонт БЖД(заміна акумулятора)</t>
  </si>
  <si>
    <t>1шт.-Ремонт БЖД(заміна акумулятора)475 грн.00 коп.</t>
  </si>
  <si>
    <t xml:space="preserve">Заправка  та відновлення картриджів </t>
  </si>
  <si>
    <t>5шт.-заправка катриджа ,відновлення -2шт.)</t>
  </si>
  <si>
    <t>1шт.-заправка катриджа 110рн.00 коп.( Всього-5шт),Відновлення -230грн.(Всього -2шт.)</t>
  </si>
  <si>
    <t>Надання інформаційно-аналітичних та комп'ютерних послуг</t>
  </si>
  <si>
    <t>1-послуга Програма М.Е.Doc.Модуль "Звітність"та пакети оновлень   . , 3-компютерних послуг.</t>
  </si>
  <si>
    <t>1послуга Програма М.Е.Doc.Модуль "Звітність"та пакети оновлень-1200грн   . ,1компютерна послуга-225грн. 00коп .(Всього 3 ком.послуги)</t>
  </si>
  <si>
    <t>Фізична особа-підприємиць Наріманов Н.А.,м.Гайсинвул Переясливська буд 67</t>
  </si>
  <si>
    <t>Надання послуг з фунціонального навчання у сфері цивільного захисту за 24 годинною навчальною програмою з 26.03.2018-28.03.2018р</t>
  </si>
  <si>
    <t>1послуга-546,99грн.</t>
  </si>
  <si>
    <t>НМЦ ЦЗ та БЖД Вінницькій обл.,21050,м.Вінниця ,вул.Монастирська,26</t>
  </si>
  <si>
    <t>Надання послуг з фунціонального навчання у сфері цивільного захисту за 24 годинною навчальною програмою з 02.04.2018-04.04.2018р</t>
  </si>
  <si>
    <t>Доставка підручників та іншої літератури до міського відділу освіти.</t>
  </si>
  <si>
    <t>1послуга-77,99грн.</t>
  </si>
  <si>
    <t>КП НВК фірма "П'ять", 21036 м.Вінниця ,вул.Хм.Шосе,2</t>
  </si>
  <si>
    <t>Ремонт санвузлів в НВК СЗШ 1-3ст. Ліцей м.Гайсин Вінницької обл.</t>
  </si>
  <si>
    <t>1послуга-46074грн.</t>
  </si>
  <si>
    <t>Папір КуmLux Glasssc A4 80 г/м2 500 аркушів</t>
  </si>
  <si>
    <t>1шт.</t>
  </si>
  <si>
    <t>1шт-110,00грн.</t>
  </si>
  <si>
    <t>ФОП Головань Ангеліна Володимирівна  ,23700 Вінницька обл. ,м.Гайсин ,вул. Мічуріна ,б.34,кв.9.</t>
  </si>
  <si>
    <t>Товари для підключення інтернету у ЗОШ с .Кущинці</t>
  </si>
  <si>
    <t>шт.,м.</t>
  </si>
  <si>
    <t>1шт точка доступу, маршутизатор-2шт. ,кабель -40м.</t>
  </si>
  <si>
    <t>1шт точка доступу-2490,00грн,маршутизатор-1шт-490грн. 00 коп,кабель -1м-4,90грн.</t>
  </si>
  <si>
    <t xml:space="preserve">Світильник </t>
  </si>
  <si>
    <t>6шт.</t>
  </si>
  <si>
    <t>1шт-355грн.00коп.</t>
  </si>
  <si>
    <t>ФОП Лещенко Леонід Васильович ,м. Гайсин вул .14 березня буд 41.</t>
  </si>
  <si>
    <t>Товар для НВК: CЗШ І-Ііст.-ДНЗім.В.С.Стуса с.Рахнівка</t>
  </si>
  <si>
    <t>Коробка-1шт.,автомат 2х50А-1шт.,автомат 3х50А-1шт.,сіп2х16-2м,провіс 2х10-2м,коробка лічильник-1шт.</t>
  </si>
  <si>
    <t>Коробка-1шт-30грн.,автомат 2х50А-1шт-210грн..,автомат 3х50А-1шт-280грн..,сіп2х16-1м-18грн.,провіс 2х10-1м-16грн.,коробка лічильник-1шт-185 грн.</t>
  </si>
  <si>
    <t>Кубок</t>
  </si>
  <si>
    <t>1шт.кубок-135грн.,1шткубок-200грн.,1шт кубок-145,00грн.</t>
  </si>
  <si>
    <t>ФОП Ящук Сергій Олексійович ,м. Гайсин вул. 30 років перемоги буд7 кв.3</t>
  </si>
  <si>
    <t xml:space="preserve">Поставка матеріалів для потреб ЗОШ  І-ІІІ ст. с Гранів </t>
  </si>
  <si>
    <t>шт,м.</t>
  </si>
  <si>
    <t>хомут-1шт,труба 25-9шт,тройнык-1шт,кут-1шт,переходи-2шт,труба-1шт,труба-1м,колыно-1шт,тройнык -1шт,злив 1шт ,тройнік-1шт,злив-1шт.</t>
  </si>
  <si>
    <t>хомут-1шт-66грн.,труба 25-9шт-10грн,тройнік-1шт-37грн.,кут-1шт.37 грн,переходи-2шт-25 грн.,труба-1шт-158грн,труба-1м-385грн.,коліно-1шт-27грн.,тройнік -1шт-24грн,злив 1шт-48грн. ,тройнік-1шт-64грн,злив-1шт-48грн.</t>
  </si>
  <si>
    <t>ФОП Кучеренко Таїсія Станіславівна 3700, Вінницька обл., Гайсинський район, місто Гайсин, ВУЛИЦЯ ВИСОЦЬКОГО, будинок 17</t>
  </si>
  <si>
    <t xml:space="preserve">за товари </t>
  </si>
  <si>
    <t>15-найменувань</t>
  </si>
  <si>
    <t xml:space="preserve">шпаклівка старт 30кг-9мішків,шпаклівка фініш 25кг-2 мішки,фарба церезіт-1відра,грунтовка -2каністри,наждачка 80-3м,наждачка 100-3м,наждачка240-3м,шпатель -1шт,сітка армувальна-50м,скловолокно -3м,набір лез-1уп.,емаль 0,9кг  короничнева-1б,емаль 2,7кг біла 1б,лампа 10-2шт,світильник-2шт. </t>
  </si>
  <si>
    <t xml:space="preserve">шпаклівка старт -1мішок-138грн,шпаклівка фініш -1мішки-136грн,фарба церезіт-1в-436грн.,грунтовка -1каністра-143грн.,наждачка -1м-11грн,наждачка -1м 9 грн,наждачка-1м-7,50грн,шпатель -1шт-48 грн,сітка армувальна-1м7,50грн,скловолокно -1м-20грн.,набір лез-1уп-9грн..,емаль 0,9кг  короничнева-1б-55грн.,емаль 2,7кг біла 1 б-186грн,лампа 10-1шт-42грн,світильник-1шт-43 грн. </t>
  </si>
  <si>
    <t>ФОП Сорочкіна Олена Іванівна,23700, Вінницька обл., Гайсинський район, місто Гайсин, ВУЛИЦЯ ГАГАРІНА, будинок 25</t>
  </si>
  <si>
    <t>Лак ПФ 2,5</t>
  </si>
  <si>
    <t>4шт</t>
  </si>
  <si>
    <t>1шт-152грн.00коп.</t>
  </si>
  <si>
    <t>заміна струменевого катриджу та заправка .</t>
  </si>
  <si>
    <t>заміна струменевого картріджу -1шт,заправка СБПЧ-1шт.</t>
  </si>
  <si>
    <t>заміна струменевого картріджу -1шт-650грн.,заправка СБПЧ-1шт.-200грн.</t>
  </si>
  <si>
    <t>заміна струменевого катриджу та ремонт багатофунціонального пристрою струменевого</t>
  </si>
  <si>
    <t>заміна струменевого картріджу -1шт, ремонт багатофунціонального пристрою струменевого -1шт.</t>
  </si>
  <si>
    <t>заміна струменевого картріджу -1шт-645 грн.00коп, ремонт багатофунціонального пристрою струменевого -1шт-150 грн.00 коп.</t>
  </si>
  <si>
    <t xml:space="preserve">ремонт компютера з заміною оперативної памяті  </t>
  </si>
  <si>
    <t>1шт-1120 грн.00коп.</t>
  </si>
  <si>
    <t>Товари для бухгалтерії</t>
  </si>
  <si>
    <t>мотозок-4шт,нитка капр.-3г</t>
  </si>
  <si>
    <t>мотозок-1шт-96 грн.,нитка капр.-1г-6 грн.</t>
  </si>
  <si>
    <t xml:space="preserve">За товар </t>
  </si>
  <si>
    <t>Тарілка №7-30шт,салатнік№8-4шт,салатнік №7-4шт,салатнік№6-4шт,чашка-6шт,сахарниця-1шт,н-р кововий-1шт,блюдоскло-1шт,блюдоскло-1шт,кушін+ стоп-1уп,н-фраппе-1шт,ніж-1шт,ніж-1шт,штопор-1шт,прес для чая-1шт.,друшляк 1шт,миска-1шт,еле.чайник-1шт.,піднос-1шт.,піднос-1шт,коврик-1шт,хлібничка-1шт.,доска нар-1шт.доска нар-1шт.,підставка під гор-6шт.,рушники -4шт.</t>
  </si>
  <si>
    <t>Тарілка №7-1шт-29грн,салатнік№8-1шт 52грн,салатнік №7-1шт-40грн,салатнік№6-1шт-33грн,чашка-1шт-53грн,сахарниця-1шт-120грн.,н-р кововий-1шт-430грн,блюдоскло-1шт-115грн.,блюдоскло-1шт-100грн,кушін+ стоп-1уп-350грн.,н-р фраппе-1шт-355грн.,ніж-1шт-50грн.,ніж-1шт-45 грн.,штопор-1шт-30грн.,прес для чая-1шт-200грн..,друшляк 1шт-100грн.,миска-1шт-74грн.,еле.чайник-1шт-625,00грн.,піднос-1шт-30грн.,піднос-1шт-60грн.,коврик-1шт-70грн.,хлібничка-1шт-50грн..,доска нар-1шт.-35грн.доска нар-1шт.-55грн.,підставка під гор-6шт-35грн..,рушники -4шт.-24грн.</t>
  </si>
  <si>
    <t>ФОП  Шишковська В.П.23700, Вінницька обл., Гайсинський район, місто Гайсин, ВУЛИЦЯ НОВОУКРАЇНСЬКА, будинок 51</t>
  </si>
  <si>
    <t>стільниця стола СП-1бук</t>
  </si>
  <si>
    <t>1шт.-3600,00</t>
  </si>
  <si>
    <t>ФОП Пастушенко Руслан Анатолійович 23700, Вінницька обл., Гайсинський район, місто Гайсин, БУДІВЕЛЬНА, будинок 22</t>
  </si>
  <si>
    <t>База стола СП -1бук</t>
  </si>
  <si>
    <t>1шт.-3120 грн.</t>
  </si>
  <si>
    <t xml:space="preserve">Диван Ньюс </t>
  </si>
  <si>
    <t>1шт-3672 грн.</t>
  </si>
  <si>
    <t>Комод</t>
  </si>
  <si>
    <t>1шт.-2262грн.</t>
  </si>
  <si>
    <t xml:space="preserve">елесенти кухні та стільниця </t>
  </si>
  <si>
    <t>1 шт. елементи кухні Н-80,1шт-елементи кухні Н-40Ш,1шт-елементи кухні В -40,1 шт-стільниця.</t>
  </si>
  <si>
    <t>1 шт. елементи кухні Н-80-1572 грн,1шт-елементи кухні Н-40Ш-1638,00грн.,1шт-елементи кухні В -40-768грн.,1 шт-стільниця-840грн..</t>
  </si>
  <si>
    <t>стільниця Іза</t>
  </si>
  <si>
    <t>10шт.</t>
  </si>
  <si>
    <t>1шт-436грн.</t>
  </si>
  <si>
    <t>5шт.</t>
  </si>
  <si>
    <t>ремонт водопровідної мережі у СЗШ с.Носівці Гайсинського району .</t>
  </si>
  <si>
    <t>робота</t>
  </si>
  <si>
    <t>1робота-2190,58 грн.</t>
  </si>
  <si>
    <t>КП "Гайсинводоканал",23700 Вінницька обл м.Гайсин ,вул .Гагаріна ,31</t>
  </si>
  <si>
    <t>абонентська плата за надання доступу до мережі Інтернет 4Мбіт/с(Гайсинський р-н,с.Кунка,пл.Миру,13 СЗШ)</t>
  </si>
  <si>
    <t>1послуга-240грн.</t>
  </si>
  <si>
    <t>Приватне підприємство "Радіонет"</t>
  </si>
  <si>
    <t xml:space="preserve">лампочки діодні для СЗШ с.Мітлинці </t>
  </si>
  <si>
    <t>30шт.</t>
  </si>
  <si>
    <t>1шт-65грн.</t>
  </si>
  <si>
    <t>капітальний ремонт(заміна віконних та дверних блоків) СЗШ І- ІІІ ст.в.с.Краснопілка.</t>
  </si>
  <si>
    <t>1робота-1231,20грн.</t>
  </si>
  <si>
    <t>Мазур С.Д.,21021 Вінницька обл,м.Вінниця,вул Василя Порика,29</t>
  </si>
  <si>
    <t>капітальний ремонт(заміна віконних та дверних блоків) СЗШ І- ІІІ ст.в.с.Нараївська</t>
  </si>
  <si>
    <t>Надання послуг лоступу до мережі Інтернет</t>
  </si>
  <si>
    <t>1робота-100грн.</t>
  </si>
  <si>
    <t>ТОВ "Мобіт",21050Вінницька обл.,м Вінниця ,вул Соборна 91,а/с 8069.</t>
  </si>
  <si>
    <t>Шланг  ігла для ДНЗ с Мітлинці</t>
  </si>
  <si>
    <t>2шт.</t>
  </si>
  <si>
    <t>1шт.-55грн.</t>
  </si>
  <si>
    <t>Товар (антена ,кабель,роутер )</t>
  </si>
  <si>
    <t>2шт,40м</t>
  </si>
  <si>
    <t xml:space="preserve">антена  LOCO M2-1шт,кабель-40м,роутер-1шт. </t>
  </si>
  <si>
    <t xml:space="preserve">антена  LOCO M2-1шт-3299 грн.,кабель-1м-11грн,роутер-1шт-605 грн. </t>
  </si>
  <si>
    <t>ФОП Чухрієнко Марина Вікторівна,22722,Вінницька обл. Іллінецький р-н с.Красненьке ,вул Чкалова ,22</t>
  </si>
  <si>
    <t>навчання у сфері цивільного захисту</t>
  </si>
  <si>
    <t>Багатофунціональний пристрій EPSON з СБПЧ</t>
  </si>
  <si>
    <t>1шт-2500грн</t>
  </si>
  <si>
    <t>Ремонт компютера з заміною материнської плати</t>
  </si>
  <si>
    <t>1шт.-600грн.</t>
  </si>
  <si>
    <t xml:space="preserve">За лак і розріджувач </t>
  </si>
  <si>
    <t>8 б.</t>
  </si>
  <si>
    <t>лак 2,5 кг-4 б, розріджувач -4 б</t>
  </si>
  <si>
    <t>лак 2,5 кг-1 б-152 грн, розріджувач -1 б-57рн.</t>
  </si>
  <si>
    <t>За товар(стяжка ,анкер ,мотузка ,саморіз,труба профільна,електроди)</t>
  </si>
  <si>
    <t>1026-шт,76м,1пач.</t>
  </si>
  <si>
    <t>Стяжка-1шт,анкер-25шт,мотузок 40м,саморіз-1000 шт.,труба профільна -36м,електроди 1 пачка.</t>
  </si>
  <si>
    <t>Стяжка-1шт-49грн,анкер-1шт-5,50грн,мотузок 1м-4грн,саморіз-1 шт-0,12.,труба профільна -1м-51,90грн.,електроди 1 пачка-127грн.</t>
  </si>
  <si>
    <t xml:space="preserve">Коробка ЗКО ,автомат 3-50 А.,сіп ,гофра </t>
  </si>
  <si>
    <t>2шт,14м.</t>
  </si>
  <si>
    <t>1шт.коробка ЗКО,1шт автомат,сіп-10 м,гофра-4 м.</t>
  </si>
  <si>
    <t>1шт.коробка ЗКО-280грн.,1шт автомат-280грн.,сіп-1 м. 29,5 грн.,гофра- м-10грн.</t>
  </si>
  <si>
    <t>Банер ламинований</t>
  </si>
  <si>
    <t>1шт.-4900 грн.</t>
  </si>
  <si>
    <t>ФОП Гаман Анрій Петрович 23700, Вінницька обл., Гайсинський район, місто Гайсин, ЛІЗИ ЧАЙКІНОЇ, будинок 8</t>
  </si>
  <si>
    <t xml:space="preserve">Зміна струменевого катриджу </t>
  </si>
  <si>
    <t>1шт-710грн.</t>
  </si>
  <si>
    <t>Ремонт ДБЖ (заміна акамулятора),заправка катриджа НР</t>
  </si>
  <si>
    <t>шт-3</t>
  </si>
  <si>
    <t>2шт. Ремонт ДБЖ,1шт.-заправка картриджа НР</t>
  </si>
  <si>
    <t>1шт. Ремонт ДБЖ-440 грн.,1шт.-заправка картриджа НР-110грн.</t>
  </si>
  <si>
    <t>Монітор 22 Phslips</t>
  </si>
  <si>
    <t>1шт-2715грн.</t>
  </si>
  <si>
    <t>Закупівля канцелярської книги</t>
  </si>
  <si>
    <t>200шт.</t>
  </si>
  <si>
    <t>1шт.-25грн.</t>
  </si>
  <si>
    <t>ФОП Тарковська Лариса Володимирівна ,м Гайсин ,вул 1-го Травня,109а,кв20.</t>
  </si>
  <si>
    <t>Шашки,шахмати</t>
  </si>
  <si>
    <t>3шт.</t>
  </si>
  <si>
    <t>1шт шашки,1шт шашки,1шт.шахмати</t>
  </si>
  <si>
    <t>Доступ до мережі інтернет за технологією Wi-Fi</t>
  </si>
  <si>
    <t>1послуга-3700,00грн.</t>
  </si>
  <si>
    <t>ФОП Свинобой Ю.А. ,24321,Вінницька обл.,м Ладижин ,вул Прибережна 1,кв119.</t>
  </si>
  <si>
    <t>Тен стіральної машини для ДНЗ Михайлівка</t>
  </si>
  <si>
    <t>1шт-220грн.</t>
  </si>
  <si>
    <t>Доступ до мережі інтернет з 01.05.2018-31.05.2018р.</t>
  </si>
  <si>
    <t>1послуга-250,00грн.</t>
  </si>
  <si>
    <t>Чорнило ,папір</t>
  </si>
  <si>
    <t>9шт.</t>
  </si>
  <si>
    <t>1шт Чорнило Саnon CW 520,3шт Чорнило Саnon CW 521,папір КymLux Glassic-5шт.</t>
  </si>
  <si>
    <t>1шт Чорнило Саnon CW 520-90 грн,3шт Чорнило Саnon CW 521-90 грн.,папір КymLux Glassic-5шт.-110 грн.</t>
  </si>
  <si>
    <t>Капітальний ремонт із заміни вікон для СЗШ І-ІІ ступенів села Кунка Гайсинського району Вінницької області</t>
  </si>
  <si>
    <t>1робота-11500 грн.</t>
  </si>
  <si>
    <t>Обслуговуючий кооператив " Міжгосподарський кооператив "Рембудкомунсервіс",24800,Вінницка область,Чечельницький район ,смт.Чечельник,вул Героїв Майдану 45</t>
  </si>
  <si>
    <t>Капітальний ремонт  віконих прорізів  для СЗШ І-ІІ ступенів села ЖерденівкаГайсинського району Вінницької області</t>
  </si>
  <si>
    <t xml:space="preserve">1 робота </t>
  </si>
  <si>
    <t>1робота-5000,00грн</t>
  </si>
  <si>
    <t xml:space="preserve">ремонтні роботи в СЗШ І-ІІІ ст. с. Харпачка </t>
  </si>
  <si>
    <t>1 робота-4922,00грн.</t>
  </si>
  <si>
    <t>ФОП Чекалюк Микола Петрович ,м.Гайсин ,вул.1Травня ,33</t>
  </si>
  <si>
    <t>Ремонтні роботи в СЗШ І-ІІІ ст. №3</t>
  </si>
  <si>
    <t>1робота-5962,00грн.</t>
  </si>
  <si>
    <t xml:space="preserve">Ремонтні роботи в СЗШ І-ІІІ ст. с. Гранів </t>
  </si>
  <si>
    <t>1 робота -3995 грн.</t>
  </si>
  <si>
    <t>Ремонтні роботи в СЗШ І-ІІІ ст. с. Нараївка</t>
  </si>
  <si>
    <t>1робота-3793 грн.</t>
  </si>
  <si>
    <t>Ремонтні віконих прорізів в СЗШ І-ІІІ ст. с. Куна</t>
  </si>
  <si>
    <t>1робота -5200,00грн.</t>
  </si>
  <si>
    <t>ФОП Сафронов Вячеслав Вікторович ,м Гайсин тупік Лізи Чайкіної,3</t>
  </si>
  <si>
    <t>Ремонтні віконих прорізів НВК  СЗШ І-ІІІ ст. ліцей м.Гайсин</t>
  </si>
  <si>
    <t>1робота-5680грн.</t>
  </si>
  <si>
    <t>Послуги перевезення учасників гри "Сокіл"в с. Сутиски</t>
  </si>
  <si>
    <t>1послуга-6235,51грн.</t>
  </si>
  <si>
    <t>ПрАТ Гайсинське АТП-10506,23700 м.Гайсин,вул Заводська 135</t>
  </si>
  <si>
    <t>Наданя автопослуг по перевезеннюпасажирів по маршуту Гайсин-Тульчин</t>
  </si>
  <si>
    <t>1послуга-2000грн.</t>
  </si>
  <si>
    <t>Наданя автопослуг по перевезеннюпасажирів по маршуту Гайсин-Вінниця</t>
  </si>
  <si>
    <t>1послуга-3000грн</t>
  </si>
  <si>
    <t>1послуга-3500 грн.</t>
  </si>
  <si>
    <t>Наданя автопослуг по перевезеннюпасажирів по маршуту Гайсин-Козятин</t>
  </si>
  <si>
    <t>1послуга-4200 грн.</t>
  </si>
  <si>
    <t>Інформаційно -аналітичні послуги</t>
  </si>
  <si>
    <t>1шт</t>
  </si>
  <si>
    <t>1шт.-500грн</t>
  </si>
  <si>
    <t>Бесідки " Колиба" для НВК:ЗОШ І-ІІ ст. -ДНЗ с.Рахнівка</t>
  </si>
  <si>
    <t>1робота-30975грн</t>
  </si>
  <si>
    <t>ТОВ "Райсількомунгосп",23700,м Гайсин,вул.Скальна ,24</t>
  </si>
  <si>
    <t>Послуги по забезпеченню оформлення документів про освіту КЕКД 25010100</t>
  </si>
  <si>
    <t>828шт.,36шт</t>
  </si>
  <si>
    <t>1шт.-31,05 грн.,1шт -24,70грн.</t>
  </si>
  <si>
    <t>Навчально-методичний цент професійно-технічної освіти у Вінницькій обл,21009,м.Вінниця,вул.Київська ,46</t>
  </si>
  <si>
    <t>Організація замовлення,видачі та обліку документів про освіту ,учнівських та студентських квитків державного зразка.</t>
  </si>
  <si>
    <t>1шт.-атестат про повну загальну середню освіту-3,12 грн.,1шт-свідоцтво про  базову загальну середню освіту</t>
  </si>
  <si>
    <t>умивальник ,сіфон умивальника</t>
  </si>
  <si>
    <t>1шт умивальник-1400грн.оо коп,сіфон умивальника-111грн.00коп.</t>
  </si>
  <si>
    <t>ФОП Гончар Андрій Андрійович23700, Вінницька обл., Гайсинський район, місто Гайсин, 1 ТРАВНЯ, будинок 117, квартира 34</t>
  </si>
  <si>
    <t>Колорекс -26шт,водомельсійка7кг-1шт.,водемельсійка4,2кг -1кг,кельма-1шт,замокнавесний-1шт,держак+лопата-1шт,колорекс10шт,лак яхт-2,5-2шт,емаль сіра-2шт.,емаль жовта 2,8-1шт,щітки 12шт,розетка2шт.</t>
  </si>
  <si>
    <t>Колорекс -1шт-30грн,водомельсійка7кг-1шт-140грн.,водемельсійка4,2кг -1кг-90грн,кельма-1шт-35грн,замокнавесний-1шт200грн,держак+лопата-1шт-82грн,колорекс 1шт-30грн.,лак яхт-2,5-1шт-160грн., емаль сіра1шт-135грн.емаль жовта 2,8-1шт-170грн,щітки 1шт-6,92,розетка1шт-30грн.</t>
  </si>
  <si>
    <t>ФОП Скрипник Віктор Дмитровитч23700, Вінницька обл., Гайсинський район, місто Гайсин, ВУЛИЦЯ СВІТАНКОВА, будинок 4</t>
  </si>
  <si>
    <t>вода питна артезіанська негазована</t>
  </si>
  <si>
    <t>672л</t>
  </si>
  <si>
    <t>1л-1,7грн.</t>
  </si>
  <si>
    <t>ФОП Фидорчук Олександра Олександровича,23700м.Гайсин Вінницька обл,вул.2пр.Л. Чайкіної 5</t>
  </si>
  <si>
    <t>Снежка ВДА Ультра бель5л-3шт,Емаль Фарбекс ПФ 266 КР КОР 2,8-8шт,Емаль Фарбекс ПФ115Белая 2,8-8шт,Емаль Фарбекс ПФ115Голубая 2,8-2шт,Емаль Фарбекс ПФ115Желт 2,8-1шт, Емпль Фарбекс ПФ115 Зелена 2,82-2шт,Емпль Фарбекс ПФ115Красн2,8-1шт,Емпль Фарбекс ПФ115 Лососев 2,81-1шт,ЕмпльФарбекс ПФ115Сирен 2,8-1шт,ростворитель WIN08k Cольви-10шт,Колор КОЛИБРИ 1 Лимон Желт-4шт,Колор Колибри 12Хаки-2шт,Колор Колибри 25Персик-2шт.</t>
  </si>
  <si>
    <t>Снежка ВДА Ультра бель5л-1шт-185,50грн,Емаль Фарбекс ПФ 266 КР КОР 2,8-1шт-153,15грн,Емаль Фарбекс ПФ115Белая 2,8-1шт-179,50грн,Емаль Фарбекс ПФ115Голубая 2,8-1шт-150грн,Емаль Фарбекс ПФ115Желт 2,8-1шт-168,50грн, Емпль Фарбекс ПФ115 Зелена 2,82-1шт-185,19грн.,Емпль Фарбекс ПФ115Красн2,8-1шт-160,40грн,Емпль Фарбекс ПФ115 Лососев 2,81-1шт-185грн,ЕмпльФарбекс ПФ115Сирен 2,8-1шт-185грн,ростворитель WIN08k Cольви-1шт-23,86грн.,Колор КОЛИБРИ 1 Лимон Желт-1шт-21,75грн,Колор Колибри 12Хаки-1шт-21,75грн.,Колор Колибри 25 Персик-1шт-21,75грн.</t>
  </si>
  <si>
    <t>ФОП Вербовенко Василь Гнатович,23700м.Гайсин  вул Богдана Хмельницького буд 131</t>
  </si>
  <si>
    <t>Ручки дверні</t>
  </si>
  <si>
    <t>1шт-300грн.</t>
  </si>
  <si>
    <t>Поштова послуга</t>
  </si>
  <si>
    <t>1послуга-14131,79грн.</t>
  </si>
  <si>
    <t>ПАТ"Укрпошта"ЦПЗ № 5 23700м.Гайсин ,вул Жовтнева,28</t>
  </si>
  <si>
    <t xml:space="preserve">заміна струменевого катриджу,ремонт багатофункціонального пристрою струменевого </t>
  </si>
  <si>
    <t>заміна струменевого катриджа Саnon чорного-1шт ,ремонт багатофунціонального  пристрою струсеневого -1шт,заміна струменевого катріджу Саnon -1шт. кольорового</t>
  </si>
  <si>
    <t>заміна струменевого катриджа Саnon чорного-1шт-545грн ,ремонт багатофунціонального  пристрою струсеневого -1шт-175грн,заміна струменевого катріджу Саnon  кольорового-1шт-650грн</t>
  </si>
  <si>
    <t>ремонт компютерної техніки з заміною жорсткого диска,встановлення операційної системи</t>
  </si>
  <si>
    <t>ремонт компютерної техніки з заміною жорстокого диска1шт,встановлення операційної системи-1шт</t>
  </si>
  <si>
    <t>ремонт компютерної техніки з заміною жорстокого диска1шт-1425грн,встановлення операційної системи-1шт-150грн</t>
  </si>
  <si>
    <t>1шт-2715,00</t>
  </si>
  <si>
    <t xml:space="preserve">Канцтовари </t>
  </si>
  <si>
    <t>Зошит 96 арк.-40шт,книга канцелярська40шт,папка на кнопках-20шт.</t>
  </si>
  <si>
    <t>Зошит 96 арк.1шт-15грн,книга канцелярська1шт-38грн,папка на кнопках-1шт.-20грн.</t>
  </si>
  <si>
    <t>Фізична особа -підприємець Тарковська Лариса Володимирівна,м.Гайсин ,вул.1-го Травня ,109а,кв .20</t>
  </si>
  <si>
    <t>переноска</t>
  </si>
  <si>
    <t>1шт-210грн.</t>
  </si>
  <si>
    <t>дератизацію та дезінсекцію харчоблоків пришкільних таборах Гайсинського р-ну</t>
  </si>
  <si>
    <t xml:space="preserve">1послуга-деритизація :1.НВК СЗШ -гімназія ,СЗШ№4,СЗШ Бондурі , Гранів,СЗШ Карбівка,СЗШ Кисляк,СЗШ Кіблич,СЗШ Кузьминці, СЗШ Кунка,СЗШ Михайлівка,СЗШ Чечелівка ,1послуга дезінсекція1.НВК СЗШ -гімназія ,2СЗШ№4,СЗШ Гранів,СЗШ Карбівка,СЗШ Кисляк,СЗШ Кіблич,СЗШ Кузьминці, СЗШ Кунка,СЗШ Михайлівка,СЗШ Чечелівка </t>
  </si>
  <si>
    <t>1послуга-деритизація :1.НВК СЗШ -гімназія-410,40грн ,СЗШ№4-184,68грн,СЗШ Бондурі-410,40 грнСЗШ Гранів-410,40грн,СЗШ Карбівка112,86грн,СЗШ Кисляк-143,64грн,СЗШ Кіблич-129,28грн,СЗШ Кузьминці-196,99грн, СЗШ Кунка-143,64грн,СЗШ Михайлівка-229,82грн,СЗШ Чечелівка-410,40грн ,1послуга дезінсекція1.НВК СЗШ -гімназія -487,20грн,СЗШ№4-219,24СЗШ Бондурі-487,20грн ,СЗШ Гранів-487,20грн,СЗШ Карбівка133,98грн,СЗШ Кисляк-170,52,СЗШ Кіблич153,47,СЗШ Кузьминці-233,86, СЗШ Кунка-170,52грн.,СЗШ Михайлівка-272,83грн,СЗШ Чечелівка -487,20грн.</t>
  </si>
  <si>
    <t>ВСП Гайсинський районний відділ лабораторних досліджень ДУ " Вінницький ОЛЦМОЗ України",23700,м.Гайсин ,вул. Бакалова ,2</t>
  </si>
  <si>
    <t xml:space="preserve">Тюль декоративна </t>
  </si>
  <si>
    <t>20м</t>
  </si>
  <si>
    <t>1м-150грн.</t>
  </si>
  <si>
    <t>ФОП Ляховський Михайло Володимирович 23700, Вінницька обл., Гайсинський район, місто Гайсин, ВУЛИЦЯ НАБЕРЕЖНА, будинок 136</t>
  </si>
  <si>
    <t>послуга бездротового доступу за технологією Wi-Fi</t>
  </si>
  <si>
    <t>1послугп</t>
  </si>
  <si>
    <t>1послуга-1750грн</t>
  </si>
  <si>
    <t>1послуга -3840грн</t>
  </si>
  <si>
    <t>1послуга-деритизація :ЗДО с.Гранів,ЗДО с.Губник,ЗДО с.Зятківці,ЗДО с.Кіблич,ЗДО с.Краснопілка,ЗДО с. Кунка,ЗДО с.Кущинці,ЗДО с.Михайлівка,ЗДО с.Нараївка,ЗДО с.Степашки,ЗДО с.Харпачка,ЗДОс. Чечелівка,ЗДО с.Мелешків,ЗДО с.Мітлинці,2дезінсекціяЗДО с.Гранів,ЗДО с.Губник,ЗДО с.Зятківці,ЗДО с.Кіблич,ЗДО с.Краснопілка,ЗДО с. Кунка,ЗДО с.Кущинці,ЗДО с.Михайлівка,ЗДО с.Нараївка,ЗДО с.Степашки,ЗДО с.Харпачка,ЗДОс. Чечелівка,ЗДО с.Мелешків,ЗДО с.Мітлинц</t>
  </si>
  <si>
    <t>1послуга-деритизація :ЗДО с.Гранів-246,24грн,ЗДО с.Губник-595,08грн,ЗДО с.Зятківці-718,20грн,ЗДО с.Кіблич-129,28грн,ЗДО с.Краснопілка-102,60грн,ЗДО с. Кунка-82,08грн,ЗДО с.Кущинці-375,51грн,ЗДО с.Михайлівка-820,80грн,ЗДО с.Нараївка-164,16грн,ЗДО с.Степашки-402,19грн,ЗДО с.Харпачка-43,09грн,ЗДОс. Чечелівка-420,66 грн.,ЗДО с.Мелешків-324,22грн.,ЗДО с.Мітлинці-521,21грн.,2дезінсекція ЗДО с.Гранів-292,32грн,ЗДО с.Губник-706,44грн,ЗДО с.Зятківці-852,60грн,ЗДО с.Кіблич-153,47грн,ЗДО с.Краснопілка-121,80грн,ЗДО с. Кунка-97,44грн,ЗДО с.Кущинці-445,78грн,ЗДО с.Михайлівка-974,80грн,ЗДО с.Нараївка-194,88грн,ЗДО с.Степашки-477,46грн,ЗДО с.Харпачка-51,16грн,ЗДОс. Чечелівка-499,39грн,ЗДО с.Мелешків-384,89грн,ЗДО с.Мітлинці-618,74грн.</t>
  </si>
  <si>
    <t>заміна лазерного картріджа 3шт,заправка катриджа-5шт,відновлення катриджа-1шт</t>
  </si>
  <si>
    <t>заміна лазерного картріджа 1шт-425грн,заправка катриджа-1шт-110грн.,відновлення катриджа-1шт-250грн.</t>
  </si>
  <si>
    <t xml:space="preserve">ремонт компютерної техніки </t>
  </si>
  <si>
    <t>ремонт компютерної техніки з заміноюкомплектуючих-1шт,встановлення програмного забезпечення-1шт,заправка СБПЧ-1шт</t>
  </si>
  <si>
    <t>ремонт компютерної техніки з заміноюкомплектуючих-1шт-2440грн,встановлення програмного забезпечення-1шт-390грн,заправка СБПЧ-1шт-375грн.</t>
  </si>
  <si>
    <t>багатофункціональний пристрій ЕРSON з СБПЧ</t>
  </si>
  <si>
    <t>1шт-2800грн.</t>
  </si>
  <si>
    <t>Диск м.коси-1шт,котушка м.коси-1шт,смазка редуктор-1шт,лєска м. коси-2 кат,масло м.коси-1шт,свічка м.коси-1шт</t>
  </si>
  <si>
    <t>Диск м.коси-1шт-200,00грн,котушка м.коси-1шт-210грн,смазка редуктор-1шт-120грн,лєска м. коси-1 кат-90грн,масло м.коси-1шт-150грн,свічка м.коси-1шт-60грн.</t>
  </si>
  <si>
    <t>лопата штиковка-21шт,держак  для лопати-21шт,граблі із держаком 2шт,граблі веєрні-5шт,лопата для снігу-2шт</t>
  </si>
  <si>
    <t>лопата штиковка-1шт-85грн.,держак  для лопати-1шт-35грн,граблі із держаком 1шт-145грн,граблі веєрні-1шт-115грн,лопата для снігу-1шт-215грн.</t>
  </si>
  <si>
    <t>пара</t>
  </si>
  <si>
    <t>перчатки прорез-180пар,перчатки резинові-180пар</t>
  </si>
  <si>
    <t>перчатки прорез-180пар-12,50грн,перчатки резинові-180пар-15грн.</t>
  </si>
  <si>
    <t>тачки садові-5шт</t>
  </si>
  <si>
    <t>тачки садові-1шт-980грн.</t>
  </si>
  <si>
    <t>гумові килими діелектричні-21шт</t>
  </si>
  <si>
    <t>гумові килими діелектричні-1шт-130грн.00коп.</t>
  </si>
  <si>
    <t>термометр зовнішній-28шт.</t>
  </si>
  <si>
    <t>термометр зовнішній-1шт.-35грн.</t>
  </si>
  <si>
    <t>сода кальцинована</t>
  </si>
  <si>
    <t>117шт</t>
  </si>
  <si>
    <t>1шт-11,41грн.</t>
  </si>
  <si>
    <t>б</t>
  </si>
  <si>
    <t>фарба водомельсыйка-5б,фарба для підлоги-15б,фарба-9б</t>
  </si>
  <si>
    <t>фарба водомельсыйка-1б-311грн,фарба для підлоги-1б-145грн,фарба-1б-140грн</t>
  </si>
  <si>
    <t>плитка для підлоги</t>
  </si>
  <si>
    <t>м2</t>
  </si>
  <si>
    <t>20м2</t>
  </si>
  <si>
    <t>1м2-193,50грн</t>
  </si>
  <si>
    <t>клей для плитки</t>
  </si>
  <si>
    <t>мішок</t>
  </si>
  <si>
    <t>10мішків</t>
  </si>
  <si>
    <t>1мішок-116грн</t>
  </si>
  <si>
    <t>профнастил</t>
  </si>
  <si>
    <t>20шт</t>
  </si>
  <si>
    <t>1шт-249грн</t>
  </si>
  <si>
    <t>послуги по транспортному обслуговуваню</t>
  </si>
  <si>
    <t>1послуга-3433,03</t>
  </si>
  <si>
    <t>Гайсинське автотранспортне підприємство 10506,23700м.Гайсин ,вул .Заводська 135</t>
  </si>
  <si>
    <t>2послуга</t>
  </si>
  <si>
    <t>1послуга-4920,25,2послуга 3184,58</t>
  </si>
  <si>
    <t>1послуга-2646,92грн</t>
  </si>
  <si>
    <t>Гайсинське автотранспортне підприємство 10506, 23700м.Гайсин ,вул .Заводська 135</t>
  </si>
  <si>
    <t>послуги по перевезеню</t>
  </si>
  <si>
    <t>1послуга-9000,00грн</t>
  </si>
  <si>
    <t>Черський Ігор Козьмірович,м Вінниця вул.Київська 116</t>
  </si>
  <si>
    <t>надання послуги по поточному ремонту системи опалення СЗШ №5</t>
  </si>
  <si>
    <t>1послуга-9840,00грн</t>
  </si>
  <si>
    <t>Гайсинське житлово -експлуатаційна контора"м.Гайсин ,вул.Мічуріна ,32</t>
  </si>
  <si>
    <t>2000шт</t>
  </si>
  <si>
    <t>1шт-3,02 грн</t>
  </si>
  <si>
    <t>ремонт багатофункціонального пристрою лазерного та ремонт монітора</t>
  </si>
  <si>
    <t>2шт</t>
  </si>
  <si>
    <t>ремонт багатофункціонального пристрою лазерного -1шт-535грн,ремонт монітора 1шт-645грн.</t>
  </si>
  <si>
    <t>ремонт компютерної  техніки з заміною блока живлення,ремонт ДБЖ</t>
  </si>
  <si>
    <t>ремонт компютерної  техніки з заміною блока живлення-2шт,ремонт ДБЖ-1шт</t>
  </si>
  <si>
    <t>ремонт компютерної  техніки з заміною блока живлення1шт-525грн,ремонт ДБЖ-1шт-470грн.</t>
  </si>
  <si>
    <t>заміна лазерного катриджа</t>
  </si>
  <si>
    <t>3шт</t>
  </si>
  <si>
    <t>1шт-475грн.00коп.</t>
  </si>
  <si>
    <t>1шт-2785грн.</t>
  </si>
  <si>
    <t>Ремонт проектора</t>
  </si>
  <si>
    <t>1шт-2960,00</t>
  </si>
  <si>
    <t>ремонт баготофункціонального пристрою лазерного,заправка катриджа,відновлення катриджа</t>
  </si>
  <si>
    <t>ремонт баготофункціонального пристрою лазерного-2шт,заправка катриджа-9шт,відновлення катриджа-4шт</t>
  </si>
  <si>
    <t>ремонт баготофункціонального пристрою лазерного-1шт-470грн,заправка катриджа-1шт-110грн,відновлення катриджа-1шт-250 грн.</t>
  </si>
  <si>
    <t>доступ до мережі інтернет</t>
  </si>
  <si>
    <t>доступ до мережі інтернет-250,доступ до мережі інтернет-250</t>
  </si>
  <si>
    <t>ТОВ  "Українська Телекомукаційна Група",смт Калинівка ,вул Центральна 57,поверх №2Київська область ,Васильківський р-н</t>
  </si>
  <si>
    <t>свідоцтво про базову загальну середню освіту</t>
  </si>
  <si>
    <t>20шт.</t>
  </si>
  <si>
    <t>1шт-3,12грн</t>
  </si>
  <si>
    <t>5шт</t>
  </si>
  <si>
    <t>колоснік1шт-144грн,дверцята піддувні-196грн-1шт.,дверцята топочні-1шт-247грн сажотруска3шт (1шт-56грн.)</t>
  </si>
  <si>
    <t>цегла вогнетривка</t>
  </si>
  <si>
    <t>50шт</t>
  </si>
  <si>
    <t>1шт-19грн</t>
  </si>
  <si>
    <t>шифер-20лист,цегла червона-400шт,цвяхи шиферні-1кг,цвях-1кг</t>
  </si>
  <si>
    <t>шифер-1лист-151,50грн.,цегла червона-1шт-3,30грн,цвяхи шиферні-1кг-43грн,цвях-1кг-33грн.</t>
  </si>
  <si>
    <t>двері молоток</t>
  </si>
  <si>
    <t>1шт-3300грн</t>
  </si>
  <si>
    <t>ФОП Мукоїд Ю.М.м. Гайсин ,вул Бакалова 34,кв2.</t>
  </si>
  <si>
    <t>мячі</t>
  </si>
  <si>
    <t>1шт-мяч футбольний,1шт мяч волейбольний</t>
  </si>
  <si>
    <t>1шт-мяч футбольний-1420грн,1шт мяч волейбольний-1453грн</t>
  </si>
  <si>
    <t xml:space="preserve">13найменувань </t>
  </si>
  <si>
    <t>гофро унітазу 2шт,сіфон умивальника-2шт,кріплення умивальника-2шт,кріплення унітазу-2шт,бак200л-1шт,унітаз "Міто"-2шт,труба 1103м-1шт,ревізія 110-1шт,труба 110 1,5м-1шт,тробнік110-2шт,переход 110/50-2шт,хрестовина110/50-1шт,угол 50-8шт</t>
  </si>
  <si>
    <t>гофро унітазу 1шт-85грн,сіфон умивальника-1шт-65грн,кріплення умивальника-1шт-20грн,кріплення унітазу-1шт-20грн,бак200л-1шт-1250грн,унітаз "Міто"-1шт-1410грн,труба 1103м-1шт-99грн,ревізія 110-1шт-55грн,труба 110 1,5м-1шт-58грн,тробнік110-1шт-38грн,переход 110/50-1шт-20грн,хрестовина110/50-1шт-65грн,угол 50-1шт-10грн.</t>
  </si>
  <si>
    <t>ФОП Хитрук Неоніна Леонідівна23700, Вінницька обл., Гайсинський район, місто Гайсин, ВУЛИЦЯ 1 ТРАВНЯ, будинок 101, квартира 2</t>
  </si>
  <si>
    <t>умивальник-2шт,труба 50-2м-1шт,труба 50-1,5м -1шт,хомут110-2шт,хомут 50-4шт,клапан50-1шт,труба 110-0,5м-2шт,труба 110-1м-2шт,труба 110-0,3м-2шт,труба 50-1м-2шт,труба 50-0,5м-2шт,труба 50-0,3м-2шт,труба20-20м,тройнік 20-4шт,кран 20-2шт,уголок -4шт,кран15-1шт,уголок 20-15шт,дюбіль-16шт,кліпси20-8шт,кран-4шт</t>
  </si>
  <si>
    <t>умивальник-1шт-810грн,труба 50-2м-1шт-48грн,труба 50-1,5м -1шт-36грн,хомут110-1шт-15грн,хомут 50-1шт-10грн,клапан50-1шт-48грн,труба 110-0,5м-1шт-32грн,труба 110-1м-1шт-45грн,труба 110-0,3м-1шт-25грн,труба 50-1м-1шт-29грн,труба 50-0,5м-1шт-19грн,труба 50-0,3м-1шт-18грн,труба20-1м-23грн,тройнік 20-1шт-4,5грн,кран 20-1шт-30грн,уголок -1шт-25грн,кран15-1шт-85грн,уголок 20-1шт-3грн,дюбіль-1шт-0,85грн,кліпси20-1шт-1,кран-1шт-95грн</t>
  </si>
  <si>
    <t>ФОП Хитрук Неоніна Леонідівна 23700, Вінницька обл., Гайсинський район, місто Гайсин, ВУЛИЦЯ 1 ТРАВНЯ, будинок 101, квартира 2</t>
  </si>
  <si>
    <t xml:space="preserve">кран КРС </t>
  </si>
  <si>
    <t>1шт-245грн</t>
  </si>
  <si>
    <t xml:space="preserve">гірчичний ророшок </t>
  </si>
  <si>
    <t>73кг</t>
  </si>
  <si>
    <t>1кг-68грн.</t>
  </si>
  <si>
    <t>сода</t>
  </si>
  <si>
    <t>62шт</t>
  </si>
  <si>
    <t>1шт-11,50грн</t>
  </si>
  <si>
    <t>огірки свіжі</t>
  </si>
  <si>
    <t>330кг</t>
  </si>
  <si>
    <t>1кг15грн</t>
  </si>
  <si>
    <t>емаль фарбекс біла 2,8 кг-8шт,емаль фарбексголуба2,8-2шт,емаль фарбекс жовта -1шт,емаль фарбекс зелена2,8-2шт,растворитель-6шт,емаль фарбекс Ж К-6шт,шпатлевка сатен25кг-2шт,ВДА14кг-2шт,перчатки 69095 Звезда Красн-10шт,грунтовка момент 10л-1шт,Лак РОЛАКС ПАРКЕТ 0,8л-4шт</t>
  </si>
  <si>
    <t>емаль фарбекс біла 2,8 кг-1шт-179,50грн,емаль фарбексголуба2,8-1шт-150грн,емаль фарбекс жовта -1шт-168,50грн,емаль фарбекс зелена2,8-1шт-185,19грн,растворитель-1шт-26,10грн,емаль фарбекс Ж К-1шт-145,86грн,шпатлевка сатен25кг-1шт-145грн,ВДА14кг-1шт-404,00грн,перчатки 69095 Звезда Красн-1шт-18,15грн,грунтовка момент 10л-1шт-177,50грн,Лак РОЛАКС ПАРКЕТ 0,8л-1шт-58,97грн.</t>
  </si>
  <si>
    <t>ВДА Снежка Ультра бель 10л-3шт,Колор Колиьри 3 бежевий-6шт,емаль фарбес ПФ 115белая2,8-10шт,емаль фарбекс ПФ  вишня2,8-1шт,емаль фарбекс ПФ 115 голубая 2,8-1шт,емаль фарбекс ПФ 115 желт2,8-1шт,емаль фарбексПФ 115зелена 2,8-1шт,расворитель 08сольви-6шт,емаль фарбекс ПФ266 ЖК-6шт,шпатлевкав СатенЕВРО25кг-1шт,цемент 500 1м-25кг- 3шт.</t>
  </si>
  <si>
    <t>ВДА Снежка Ультра бель 10л-1шт-337грн,Колор Колиьри 3 бежевий-1шт-21,75грн,емаль фарбес ПФ 115белая2,8-1шт-179,50грн,емаль фарбекс ПФ  вишня2,8-1шт-154,50грн,емаль фарбекс ПФ 115 голубая 2,8-1шт-150грн,емаль фарбекс ПФ 115 желт2,8-1шт-168,50грн,емаль фарбекс ПФ 115зелена 2,8-1шт-185,19грн,расворитель 08сольви-1шт-26,50грн,емаль фарбекс ПФ266 ЖК-1шт-145,86грн,шпатлевкав Сатен ЕВРО 25кг-1шт-145грн,цемент 500 1м-25кг- 1шт-75грн.</t>
  </si>
  <si>
    <t>емаль фарбекс біла 2,8 кг-6шт,емаль фарбекс голуба2,8-2шт,емаль фарбекс жовта -1шт,емаль фарбекс зелена2,8-2шт,растворитель-6шт,емаль фарбекс Ж К-7шт,цемент 500-25кг-6шт,ВДАснежка ОТТО латекс 10л -2шт,перчатки 69096-8шт,грунтовка момент 10л-1шт,Лак РОЛАКС ПАРКЕТ 0,8л-7шт</t>
  </si>
  <si>
    <t>емаль фарбекс біла 2,8 кг-1шт-179,50грн,емаль фарбекс голуба2,8-1шт-150грн,емаль фарбекс жовта -1шт-168,50грн,емаль фарбекс зелена2,8-1шт-185,19грн,растворитель-1шт-26,10грн,емаль фарбекс Ж К-1шт-145,86грн,цемент 500-25кг-1шт-67грн,ВДА снежка ОТТО латекс 10л -1шт-386,52грн,перчатки 69096-1шт-17,60грн,грунтовка момент 10л-1шт-177,50грн,Лак РОЛАКС ПАРКЕТ 0,8л-1шт-58,97грн</t>
  </si>
  <si>
    <t>Аватар ВИКЛ ST 45 1вн-6шт,Аватар Розет ST 47 1вн-10шт,ЛамVLed146 A60 10w E27-16шт,ЛамДнев ELM 36*54G13 Електрум-5шт,шпатлевка Изо Евро 25-5шт,шпатлевка Сатен ЕВРО25кг-3шт,ВДАСнежка ОТТО Универс 10л-1шт,грунтовка Момент10л-1шт,колор КОЛИБРИ 3 БЕЖЕВИЙ-4ШТ,ПЕРЧАТКИ 69428 ЗВЕЗДА ЧОРНИЙ-8ШТ</t>
  </si>
  <si>
    <t>Аватар ВИКЛ ST 45 1вн-1шт26,64грн,Аватар Розет ST 47 1вн-1шт-28,37грн,ЛамVLed146 A60 10w E27-1шт-122грн,ЛамДнев ELM 36*54G13 Електрум-1шт-28грн,шпатлевка Изо-Евро 25-128грн,шпатлевка Сатен ЕВРО25кг-1шт-145грн,ВДАСнежка ОТТОУниверс 10л-1шт-417грн,грунтовка Момент10л-1шт-177,50грн,колор КОЛИБРИ 3 БЕЖЕВИЙ-1ШТ-21,75грн,ПЕРЧАТКИ 69428 ЗВЕЗДА ЧОРНИЙ-1ШТ-18,45грн</t>
  </si>
  <si>
    <t>ВДА Снежка Ультра бель 10л-2шт,Колор Колибри 3 бежевий-6шт,емаль фарбес ПФ 115белая2,8-8шт,емаль фарбекс ПФ  вишня 2 ,8-2шт,емаль фарбекс ПФ 115 голубая 2,8-2шт,емаль фарбекс ПФ 115 желт2,8-1шт,емаль фарбексПФ 115зелена 2,8-1шт,расворитель 08сольви-5шт,емаль фарбекс ПФ266 ЖК-6шт,шпатлевкав СатенЕВРО25кг-2шт,ВДА Starp Multe FASADE14 кг-2шт.</t>
  </si>
  <si>
    <t>ВДА Снежка Ультра бель 10л-1шт-337грн,Колор Колибри 3 бежевий-1шт-21,75грн,емаль фарбес ПФ 115 белая 2,8-1шт-179,50грн,емаль фарбекс ПФ  вишня 2 ,8-1шт-150грн,емаль фарбекс ПФ 115 голубая 2,8-1шт-168,50грн,емаль фарбекс ПФ 115 желт2,8-1шт-185,19грн,емаль фарбексПФ 115зелена 2,8-1шт-185,19грн,расворитель 08сольви-1шт-26,50грн,емаль фарбекс ПФ266 ЖК-1шт-145,86грн,шпатлевкав Сатен ЕВРО 25 кг-1шт-145грн,ВДА Starp Multe FASADE14 кг-1шт-404грн.</t>
  </si>
  <si>
    <t>за ІІ квартал 2018 року</t>
  </si>
  <si>
    <t>Послуги по перевезенню військових</t>
  </si>
  <si>
    <t>ФОП Линник В.В., м.Гайсин, вул. 1 Травня,4</t>
  </si>
  <si>
    <t>ФОП Тарковська Л.В., м.Гайсин, вул.1 Травня, 109а/20</t>
  </si>
  <si>
    <t>Подарункові набори</t>
  </si>
  <si>
    <t>Послуги по перевезенню дітей</t>
  </si>
  <si>
    <t>Компенсація вартості путівки на оздоровлення громадян, які постраждали внаслідок Чорнобильської катастрофи</t>
  </si>
  <si>
    <t>осіб</t>
  </si>
  <si>
    <t>ДП "Клінічний санаторій "Авангард" ЗАТ "Укрпрофоздоровниця", м.Немирів, вул.Шевченка,16</t>
  </si>
  <si>
    <t>04818298</t>
  </si>
  <si>
    <t>Компенсація вартості путівки на оздоровлення ветерана війни з числа учасників антитерористичної операції</t>
  </si>
  <si>
    <t>Забезпечення протезно-ортопедичним виробом</t>
  </si>
  <si>
    <t>Вінницьке казенне експериментальне протезно-ортопедичне підприємство 21100 м.Вінниця вул.Хмельницьке шосе 126</t>
  </si>
  <si>
    <t>03187648</t>
  </si>
  <si>
    <t>ПП "Протезно-ортопедична майстерня"м.Вінниця вул.Хмельницьке шосе 114</t>
  </si>
  <si>
    <t>36685451</t>
  </si>
  <si>
    <t>Придбання  товару</t>
  </si>
  <si>
    <t>за 2  квартал 2018 року</t>
  </si>
  <si>
    <t>Пастух І.Г.</t>
  </si>
  <si>
    <t xml:space="preserve">Начальник </t>
  </si>
  <si>
    <t>Т.В.Бабій</t>
  </si>
  <si>
    <t xml:space="preserve"> ФОП Фидорчук Олександр Олескандрович,  2пр.Лізи Чайкіної, Гайсин, Вінницька область, Україна, 23700</t>
  </si>
  <si>
    <t>Послуги з ремонту автотранспорту</t>
  </si>
  <si>
    <t xml:space="preserve">ФОП Сіньковський Василь Васильович,   вул. Гарагіна 31, с. Гунча,, Вінницька область, Україна, 23724   </t>
  </si>
  <si>
    <t>Бензин А95</t>
  </si>
  <si>
    <t>ТОВ "ЛІВАЙН ТОРГ",   49600, Дніпропетровська обл., місто Дніпро, ВУЛИЦЯ ІВАНА АКІНФІЄВА, будинок 30, кімната 403, Дніпро, Дніпропетровська обл., Україна</t>
  </si>
  <si>
    <t>поточний ремонт освітлення спортзали № 1</t>
  </si>
  <si>
    <t>СТ "Ясень", м. Гайсин, пров. Механізаторів, 4</t>
  </si>
  <si>
    <t>поточний ремонт підлоги із заміною лагів, дошок в спортзалі № 1</t>
  </si>
  <si>
    <r>
      <t>за 3</t>
    </r>
    <r>
      <rPr>
        <u/>
        <sz val="14"/>
        <rFont val="Arial"/>
        <family val="2"/>
        <charset val="204"/>
      </rPr>
      <t xml:space="preserve"> </t>
    </r>
    <r>
      <rPr>
        <sz val="14"/>
        <rFont val="Arial"/>
        <family val="2"/>
        <charset val="204"/>
      </rPr>
      <t>квартал 2018 року</t>
    </r>
  </si>
  <si>
    <t>Опромінювач фототерапевтичний ОФП-01 або еквівалент</t>
  </si>
  <si>
    <t>UA-2018-06-25-000272-c-a1</t>
  </si>
  <si>
    <t>ФОП "Кононяко Галина Опанасівна",  16600, Україна, Чернігівська область, м. Ніжин, вул. ЧЕЛЮСКІНА, будинок 123, квартира 1</t>
  </si>
  <si>
    <t xml:space="preserve"> UA-2018-07-19-000555-b-b1</t>
  </si>
  <si>
    <t xml:space="preserve">Автомобіль FIAT DOBLO COMBI Maxi(або еквівалент)
</t>
  </si>
  <si>
    <t>UA-2018-06-18-000042-c-b1</t>
  </si>
  <si>
    <t>ТОВ Медікор,22403, Україна, Вінницька область, Калинівка, вул. Незалежності, 51б</t>
  </si>
  <si>
    <t>Овочі</t>
  </si>
  <si>
    <t>UA-2018-07-12-000373-a-b1</t>
  </si>
  <si>
    <t xml:space="preserve">ФОП Мельник Юрій Миколайович,21011, Україна, Вінницька область, Вінниця, Ватутіна 52 кв 125
</t>
  </si>
  <si>
    <t>Наркотичні лікарські засоби</t>
  </si>
  <si>
    <t>UA-2018-05-30-000131-c-a1</t>
  </si>
  <si>
    <t xml:space="preserve"> МКП "Вінницька міська аптека",  21009, Україна, Вінницька область, Вінниця, Вул. Стеценко 48</t>
  </si>
  <si>
    <t>Картопля молода</t>
  </si>
  <si>
    <t>UA-2018-07-25-000205-c-c1</t>
  </si>
  <si>
    <t xml:space="preserve"> ФОП Мельник Юрій Миколайович,  21011, Україна, Вінницька область, Вінниця, Ватутіна 52 кв 125</t>
  </si>
  <si>
    <t>Електрокардіограф «БІОМЕД» ВЕ300 триканальний</t>
  </si>
  <si>
    <t>UA-2018-08-23-000708-c-b1</t>
  </si>
  <si>
    <t xml:space="preserve"> ТОВ "СМАРТ-СТАНДАРТ", 03062, Україна, Київ, м.Київ, ПРОСПЕКТ ПЕРЕМОГИ, будинок 67 </t>
  </si>
  <si>
    <t>Індіраб вакцина антирабічна очищена,інактивована ліоф.пор.для розчину для ін'єкцій не менше 2,5 МО/ дозау фл. Та розч.(0,5мл)в амп.№10</t>
  </si>
  <si>
    <t>UA-2018-08-21-000420-a-a1</t>
  </si>
  <si>
    <t>ТОВ "Валанж-Фарм", 61098, Україна, Харківська область, Харьков, вул. Барикадна 53</t>
  </si>
  <si>
    <t>Крупи: крупа гречана, крупа рисова, крупа пшоняна, крупа перлова, крупа ячмінна, крупа пшенична "Артек", крупа вівсяна "Геркулес"</t>
  </si>
  <si>
    <t>UA-2018-08-29-000711-c-c1</t>
  </si>
  <si>
    <t>8236,25*</t>
  </si>
  <si>
    <t>Яйця курячі</t>
  </si>
  <si>
    <t xml:space="preserve"> UA-2018-08-30-000650-a-b1</t>
  </si>
  <si>
    <t xml:space="preserve"> UA-2018-09-21-000103-b-c1</t>
  </si>
  <si>
    <t>* Сума яка фактично вибрана по договору. Договір розірвано.</t>
  </si>
  <si>
    <t>Поточний ремонт коридору навчального корпусу НВК: Гайсинської СЗШ-інтернат І-ІІІ ст.-гімназії.</t>
  </si>
  <si>
    <t>UA-2018-06-15-000507-a</t>
  </si>
  <si>
    <t>ФОП Бондаровський Володимир Володимирович, 22700, м.Іллінці, вул.Бойка, 10</t>
  </si>
  <si>
    <t>Поточний ремонт коридорів молодших класів навчального корпусу НВК: Гайсинської СЗШ-інтернат І-ІІІ ст.-гімназії.</t>
  </si>
  <si>
    <t>UA-2018-06-21-001512-a</t>
  </si>
  <si>
    <t>ПП "Будклас-Л", м.Вінниця, вул. Визволення,2</t>
  </si>
  <si>
    <t>Стілець напівм’який (шкірзам) чорний кава з молоком</t>
  </si>
  <si>
    <t>UA-2018-07-02-000511-a</t>
  </si>
  <si>
    <t>ФОП Печений Володимир Борисович, 27500, Кіровоградська обл.,м.Світловодськ, вул.Січових Стрільців, 100/А, кв.4</t>
  </si>
  <si>
    <t>Поточний ремонт санвузлів початкових класів НВК: Гайсинської СЗШ-інтернат І-ІІІ ст.-гімназії.</t>
  </si>
  <si>
    <t>UA-2018-07-02-000547-a</t>
  </si>
  <si>
    <t>Шкільні меблі ( комплект учнівських меблів у складі : парта одномісна антисколіозна з регулюванням висоти – 1шт. та стілець – 1 шт.)</t>
  </si>
  <si>
    <t>UA-2018-07-06-000225-a</t>
  </si>
  <si>
    <t>ТОВ "Брік-М", 02091,м.Київ, вул.Ревуцького, 9 офіс 39</t>
  </si>
  <si>
    <t>Овочі, фрукти та горіхи</t>
  </si>
  <si>
    <t>Ліцей №7 м.Гайсин Вінницької області</t>
  </si>
  <si>
    <t>UA-2018-08-14-001511-b</t>
  </si>
  <si>
    <t>ФОП Мельник Юрій Миколайович, 21011, м. Вінниця, вул. Ватутіна, буд. 52, кв.125</t>
  </si>
  <si>
    <t>UA-2018-08-14-001566-b</t>
  </si>
  <si>
    <t>ТОВ "Мир- Продуктів", 21029, м.Вінниця, Хмельницьке шосе, 112</t>
  </si>
  <si>
    <t>М'ясо</t>
  </si>
  <si>
    <t>UA-2018-08-14-001619-b</t>
  </si>
  <si>
    <t>ТОВ "Літинський мясокомбінат", 22300, Вінницька обл., смт.Літин, вул.Сосонське шосе, 8</t>
  </si>
  <si>
    <t>Виконавець Кошелєва Тетяна Володимирівна т. 0975061156</t>
  </si>
  <si>
    <t>за третій квартал 2018 року</t>
  </si>
  <si>
    <t>Книги для поповнення бібліотеки фонду</t>
  </si>
  <si>
    <t>UA-2018-07-13-001032-ь</t>
  </si>
  <si>
    <t>9870.00</t>
  </si>
  <si>
    <t>ТОВ Видавництво "Знання"</t>
  </si>
  <si>
    <t>Меблі Шафа для одягу 2200*800*600-1шт. 2200*900*600</t>
  </si>
  <si>
    <t>UA-2018-07-13-001253-ь</t>
  </si>
  <si>
    <t>9500.00</t>
  </si>
  <si>
    <t>Капітальний ремонт дитячої бібліотеки м.Гайсин (облицювання сходин, демонтаж віконних та дверних блоків на металопластикові</t>
  </si>
  <si>
    <t>UA-2018-07-24-000935-ь</t>
  </si>
  <si>
    <t>440000.00</t>
  </si>
  <si>
    <t>239000.00</t>
  </si>
  <si>
    <t>БондаровськийВ.В.</t>
  </si>
  <si>
    <t xml:space="preserve">Набір м"яких офісних меблів </t>
  </si>
  <si>
    <t>UA-2018-07-26-001678-ь</t>
  </si>
  <si>
    <t>18000.00</t>
  </si>
  <si>
    <t>Пастушенко Р.</t>
  </si>
  <si>
    <t>Шина 220/508</t>
  </si>
  <si>
    <t>UA-2018-07-30-000402-ь</t>
  </si>
  <si>
    <t>12800.00</t>
  </si>
  <si>
    <t>Дишловенко М.В.</t>
  </si>
  <si>
    <t>Офісні меблі стіл однотумбовий 1200*600*700,кафедра,стелаж 1000</t>
  </si>
  <si>
    <t>UA-2018-08-09-000128-ь</t>
  </si>
  <si>
    <t>36400.00</t>
  </si>
  <si>
    <t>Меблі (стілець металевий /м"який</t>
  </si>
  <si>
    <t>UA-2018-08-09-000398-ь</t>
  </si>
  <si>
    <t>12560.00</t>
  </si>
  <si>
    <t>Пастушенко Р.А.</t>
  </si>
  <si>
    <t>Ремонт та зварювальні роботи транспортних засобів</t>
  </si>
  <si>
    <t>UA-2018-08-09-001404-ь</t>
  </si>
  <si>
    <t>29266.00</t>
  </si>
  <si>
    <t>Генсюровський С.О.</t>
  </si>
  <si>
    <t>Придбання  обладнання та монтаж системи відеоспостереження</t>
  </si>
  <si>
    <t>UA-2018-08-20-000437-c</t>
  </si>
  <si>
    <t>24690.00</t>
  </si>
  <si>
    <t>Головань Д.</t>
  </si>
  <si>
    <t>Придбання  обладнання,модернізаціясистемвідеоспостереження</t>
  </si>
  <si>
    <t>UA-2018-08-20-002253-c</t>
  </si>
  <si>
    <t>35960.00</t>
  </si>
  <si>
    <t>Поточний ремонт внутрішнього санвузла СБК с.Гранів</t>
  </si>
  <si>
    <t>UA-2018-08-09-001818-ь</t>
  </si>
  <si>
    <t>101479.00</t>
  </si>
  <si>
    <t>Бензин А-92Energy-200л.,Бензин А-95-100Л.,Дизпаливо  Energy-150л</t>
  </si>
  <si>
    <t>UA-2018-09-12-001129-c</t>
  </si>
  <si>
    <t>13000.00</t>
  </si>
  <si>
    <t>ТОВ "Лівайн Торг"</t>
  </si>
  <si>
    <t>за  третій квартал 2018 року</t>
  </si>
  <si>
    <t xml:space="preserve">Послуги відновлення свердловини на воду </t>
  </si>
  <si>
    <t>UA-2018-08-23-000477-с</t>
  </si>
  <si>
    <t>42610.00</t>
  </si>
  <si>
    <t>ТОВ "Райсількомунгосп"</t>
  </si>
  <si>
    <t>Альтанка 3м*3м</t>
  </si>
  <si>
    <t>UA-2018-09-13-001627-с</t>
  </si>
  <si>
    <t>19800.00</t>
  </si>
  <si>
    <t>Тарковська Лариса Володимирівна</t>
  </si>
  <si>
    <t>Послуги з повірки медичного обланання</t>
  </si>
  <si>
    <t>Комунальне некомерційне підприємство "Центр первинної медико-санітарної допомоги Гайсинської районної ради"</t>
  </si>
  <si>
    <t>UA-2018-09-25-000574-c</t>
  </si>
  <si>
    <t>ДЕРЖАВНЕ ПІДПРИЄМСТВО "ВІННИЦЬКИЙ НАУКОВО-ВИРОБНИЧИЙ ЦЕНТР СТАНДАРТИЗАЦІЇ,МЕТРОЛОГІЇ ТА СЕРТИФІКАЦІЇ", Ватутіна 23/2, Вінниця, Вінницька область, Україна, 21011</t>
  </si>
  <si>
    <t>Деревина паливні твердих порід</t>
  </si>
  <si>
    <t>UA-2018-09-24-000772-a</t>
  </si>
  <si>
    <t>ДОЧІРНЄ ПІДПРИЄМСТВО "ГАЙСИНСЬКИЙ РАЙАГРОЛІС" ВІННИЦЬКОГО ОБЛАСНОГО КОМУНАЛЬНОГО СПЕЦІАЛІЗОВАНОГО ЛІСОГОСПОДАРСЬКОГО ПІДПРИЄМСТВА "ВІНОБЛАГРОЛІС", ВУЛИЦЯ МЕХАНІЗАТОРІВ, будинок 23, корпус А, Гайсин, Вінницька область, Україна, 23700</t>
  </si>
  <si>
    <t>UA-2018-09-17-000758-c</t>
  </si>
  <si>
    <t>UA-2018-08-13-000553-b</t>
  </si>
  <si>
    <t>04725929</t>
  </si>
  <si>
    <t>за ІІІ квартал 2018 року</t>
  </si>
  <si>
    <t>ТОВ АТП "Плюс", м.Гайсин, вул.Заводська,135</t>
  </si>
  <si>
    <t>30805070</t>
  </si>
  <si>
    <t>Виготовлення друкованої продукції</t>
  </si>
  <si>
    <t>КП "Гайсинська районна друкарня" м.Гайсин вул.2 пров.1 Травня ,6</t>
  </si>
  <si>
    <t>02465648</t>
  </si>
  <si>
    <t>Поточний ремонт дверних прорізів приміщень УСМП Гайсинської РДА</t>
  </si>
  <si>
    <t>ФОП Сафронов В.В.м.Гайсин Тупік Л.Чайкіної,3</t>
  </si>
  <si>
    <t>Поточний ремонт стелі приміщень УСМП Гайсинської РДА</t>
  </si>
  <si>
    <t>Поточний ремонт підлоги приміщень УСМП Гайсинської РДА</t>
  </si>
  <si>
    <t>ФОП Лещенко Дмитро Леонідович 23700 м.Гайсин</t>
  </si>
  <si>
    <t>3032012212</t>
  </si>
  <si>
    <t>ФОП Лещенко Олександр Леонідович 23700 м.Гайсин</t>
  </si>
  <si>
    <t>3110405857</t>
  </si>
  <si>
    <t>Санаторно-курортне лікування особи з інвалідністю ІІ групи загального захворювання</t>
  </si>
  <si>
    <t>Санаторій "Нафтуся Прикарпаття" с.Модричі Львівська обл.</t>
  </si>
  <si>
    <t>20795071</t>
  </si>
  <si>
    <t>Надання послуг із психологічної реабілітації</t>
  </si>
  <si>
    <t>ТОВ "Санаторій Токарі"Сумська обл.м.Лебедин с.Токарі вул.Санаторна ,96</t>
  </si>
  <si>
    <t>05400075</t>
  </si>
  <si>
    <t>ДП "Клінічний санаторій "Пирогова"м.Одеса курорт Куяльник</t>
  </si>
  <si>
    <t>32416773</t>
  </si>
  <si>
    <t>Львівське казенне експериментальне підприємство засобів пересування і протезування м.Львів вул.Рудненська,10</t>
  </si>
  <si>
    <t>03187714</t>
  </si>
  <si>
    <t>Хмельницьке державне експериментальне протезно-ортопедичне підприємство  м.Хмельницькийй вул.Чорновола 159/1</t>
  </si>
  <si>
    <t>23655123</t>
  </si>
  <si>
    <t>Хмельницьке державне експериментальне протезно-ортопедичне підприємство  м.Хмельницький вул.Чорновола 159/1</t>
  </si>
  <si>
    <t>ПАТ "Трускавецькурорт" Львівська обл.м.Трускавець бульвар Ю.Дрогобича ,2</t>
  </si>
  <si>
    <t>30322940</t>
  </si>
  <si>
    <t>ПП "ФОРВАРД-ОРТО" Львівська обл.,Яворівський район м.Новоярівськ вул.50-ти річчя УПА 3</t>
  </si>
  <si>
    <t>14053655</t>
  </si>
  <si>
    <t>Забезпечення технічними та іншими засобами реабілітації</t>
  </si>
  <si>
    <t>ТОВ "Науково-технічне підприємство"Спецмедтехніка" Харківська обл м.Харків вул.Помірки</t>
  </si>
  <si>
    <t>30753934</t>
  </si>
  <si>
    <t>ТОВ"Світ літньої людини та реабілітації"м.Київ вул.Жилянська 29</t>
  </si>
  <si>
    <t>34182067</t>
  </si>
  <si>
    <t>ТОВ"Ортопедичний науково-виробничий реабілітаційний центр "ОРТЕС" м.Київ вул.Фролівська,4</t>
  </si>
  <si>
    <t>30382727</t>
  </si>
  <si>
    <t>Київське казенне експериментальне протезно-ортопедичне підприємство  м.Київ вул.Фролівська,4</t>
  </si>
  <si>
    <t>03187691</t>
  </si>
  <si>
    <t>ПП " Протезно-ортопедична майстерня"  м.Вінниця вул.Хмельницьке шосе 114</t>
  </si>
  <si>
    <t>Забезпечення кріслом колісним</t>
  </si>
  <si>
    <t>ТОВ "ОРТОТЕХНО" м.Львів вул.Генерала Курмановича,9</t>
  </si>
  <si>
    <t>32408558</t>
  </si>
  <si>
    <t>ТОВ "Фенікс-Медікал"м.Одеса площа 10 Квітня,1/9</t>
  </si>
  <si>
    <t>38848593</t>
  </si>
  <si>
    <t>ФОП Денега В.І..Хмельницька обл. с.Копистин</t>
  </si>
  <si>
    <t>2627007776</t>
  </si>
  <si>
    <t>ФОП МуригінВ,В.м.Харків р-н Червонозаводський  пр.Гагаріна 174 корп.3/10</t>
  </si>
  <si>
    <t>3195521939</t>
  </si>
  <si>
    <t>ТОВ "НОРМА-ТРЕЙД" м.Полтава вул.Ковпака 53</t>
  </si>
  <si>
    <t>31317122</t>
  </si>
  <si>
    <t>Надання послуг з післягарантійного ремонту технічних та інших засобів реабілітації</t>
  </si>
  <si>
    <t>Волинський обласний санаторій "Лісова пісня" с.Гаївка . Шацький р-н Волинська обл.</t>
  </si>
  <si>
    <t>05383951</t>
  </si>
  <si>
    <t xml:space="preserve">Кобзар Л.І. </t>
  </si>
  <si>
    <t>2-22-28</t>
  </si>
  <si>
    <t>за __3____ квартал 2018 року</t>
  </si>
  <si>
    <t xml:space="preserve">господарські товари </t>
  </si>
  <si>
    <t>Лещенко В.В.</t>
  </si>
  <si>
    <t>ремонт принтера, відновл картріджа</t>
  </si>
  <si>
    <t xml:space="preserve">канцтовари </t>
  </si>
  <si>
    <t>04051047</t>
  </si>
  <si>
    <t>Лабуткіна І.Г</t>
  </si>
  <si>
    <t xml:space="preserve">висвітлення діяльності </t>
  </si>
  <si>
    <t>Гайсинський вісник</t>
  </si>
  <si>
    <t>32215603</t>
  </si>
  <si>
    <t>ремонт компют техніки , відновл картріджа та інше</t>
  </si>
  <si>
    <t>Моніторинг виконання замовниками договорів на поставку товарів, послуг та виконання робіт* 02404919 КП " Гайсинська дирекція кіномережі"</t>
  </si>
  <si>
    <t>придбання відеопроектора ACER P 1287</t>
  </si>
  <si>
    <t>кп "гайсинська дирекція кіномережі"</t>
  </si>
  <si>
    <t>ua-2018-07-18-000853-c</t>
  </si>
  <si>
    <t>18,07,2018р</t>
  </si>
  <si>
    <t>компл</t>
  </si>
  <si>
    <t>фоп Лютий Олександр дмитрович</t>
  </si>
  <si>
    <t>придбання компюторного обладнання</t>
  </si>
  <si>
    <t>ua-2018-08-03-00005-c</t>
  </si>
  <si>
    <t>03,08,2018</t>
  </si>
  <si>
    <t>придбання допоміжних матеріалів до проекційного комплекту</t>
  </si>
  <si>
    <t>ua-2018-08-21-000080-c</t>
  </si>
  <si>
    <t>21,08,2018</t>
  </si>
  <si>
    <t>надання послуг по поточному ремонту відмостки вхідна група кінот-ру "Мир"</t>
  </si>
  <si>
    <t>ua-2018-09-18-000853-c</t>
  </si>
  <si>
    <t>18,09,2018</t>
  </si>
  <si>
    <t>м куб</t>
  </si>
  <si>
    <t>Інформація щодо проведених закупівель   за 3 квартал 2018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</si>
</sst>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р_._-;\-* #,##0.00_р_._-;_-* &quot;-&quot;??_р_._-;_-@_-"/>
    <numFmt numFmtId="164" formatCode="#,##0.0"/>
    <numFmt numFmtId="165" formatCode="0.0"/>
    <numFmt numFmtId="166" formatCode="_(* #,##0.00_);_(* \(#,##0.00\);_(* &quot;-&quot;??_);_(@_)"/>
    <numFmt numFmtId="167" formatCode="dd\.mm\.yy;@"/>
    <numFmt numFmtId="168" formatCode="dd/mm/yy;@"/>
    <numFmt numFmtId="169" formatCode="0.0000"/>
  </numFmts>
  <fonts count="45" x14ac:knownFonts="1">
    <font>
      <sz val="11"/>
      <color theme="1"/>
      <name val="Calibri"/>
      <family val="2"/>
      <charset val="204"/>
      <scheme val="minor"/>
    </font>
    <font>
      <sz val="11"/>
      <color theme="1"/>
      <name val="Calibri"/>
      <family val="2"/>
      <charset val="204"/>
      <scheme val="minor"/>
    </font>
    <font>
      <sz val="10"/>
      <name val="Arial"/>
      <family val="2"/>
      <charset val="204"/>
    </font>
    <font>
      <sz val="12"/>
      <name val="Arial"/>
      <family val="2"/>
      <charset val="204"/>
    </font>
    <font>
      <b/>
      <sz val="14"/>
      <color indexed="8"/>
      <name val="Arial"/>
      <family val="2"/>
      <charset val="204"/>
    </font>
    <font>
      <b/>
      <sz val="11"/>
      <color indexed="8"/>
      <name val="Arial"/>
      <family val="2"/>
      <charset val="204"/>
    </font>
    <font>
      <sz val="16"/>
      <color indexed="8"/>
      <name val="Arial"/>
      <family val="2"/>
      <charset val="204"/>
    </font>
    <font>
      <sz val="14"/>
      <color indexed="8"/>
      <name val="Arial"/>
      <family val="2"/>
      <charset val="204"/>
    </font>
    <font>
      <sz val="8"/>
      <color indexed="8"/>
      <name val="Arial"/>
      <family val="2"/>
      <charset val="204"/>
    </font>
    <font>
      <sz val="16"/>
      <name val="Arial"/>
      <family val="2"/>
      <charset val="204"/>
    </font>
    <font>
      <sz val="14"/>
      <name val="Arial"/>
      <family val="2"/>
      <charset val="204"/>
    </font>
    <font>
      <b/>
      <sz val="16"/>
      <name val="Arial"/>
      <family val="2"/>
      <charset val="204"/>
    </font>
    <font>
      <b/>
      <sz val="14"/>
      <name val="Arial"/>
      <family val="2"/>
      <charset val="204"/>
    </font>
    <font>
      <sz val="11"/>
      <color rgb="FF333333"/>
      <name val="Arial"/>
      <family val="2"/>
      <charset val="204"/>
    </font>
    <font>
      <b/>
      <sz val="12"/>
      <name val="Arial"/>
      <family val="2"/>
      <charset val="204"/>
    </font>
    <font>
      <sz val="10"/>
      <color rgb="FFFF0000"/>
      <name val="Arial"/>
      <family val="2"/>
      <charset val="204"/>
    </font>
    <font>
      <sz val="10"/>
      <color rgb="FF002060"/>
      <name val="Arial"/>
      <family val="2"/>
      <charset val="204"/>
    </font>
    <font>
      <sz val="11"/>
      <name val="Arial"/>
      <family val="2"/>
      <charset val="204"/>
    </font>
    <font>
      <sz val="10"/>
      <color rgb="FF00B050"/>
      <name val="Arial"/>
      <family val="2"/>
      <charset val="204"/>
    </font>
    <font>
      <u/>
      <sz val="10"/>
      <color theme="10"/>
      <name val="Arial"/>
      <family val="2"/>
      <charset val="204"/>
    </font>
    <font>
      <u/>
      <sz val="10"/>
      <color rgb="FF002060"/>
      <name val="Arial"/>
      <family val="2"/>
      <charset val="204"/>
    </font>
    <font>
      <sz val="9"/>
      <name val="Arial"/>
      <family val="2"/>
      <charset val="204"/>
    </font>
    <font>
      <u/>
      <sz val="10"/>
      <name val="Arial"/>
      <family val="2"/>
      <charset val="204"/>
    </font>
    <font>
      <u/>
      <sz val="10"/>
      <color rgb="FFFF0000"/>
      <name val="Arial"/>
      <family val="2"/>
      <charset val="204"/>
    </font>
    <font>
      <sz val="9"/>
      <color rgb="FF000000"/>
      <name val="Arial"/>
      <family val="2"/>
      <charset val="204"/>
    </font>
    <font>
      <sz val="10"/>
      <color rgb="FF7030A0"/>
      <name val="Arial"/>
      <family val="2"/>
      <charset val="204"/>
    </font>
    <font>
      <sz val="10"/>
      <color rgb="FF000000"/>
      <name val="Arial"/>
      <family val="2"/>
      <charset val="204"/>
    </font>
    <font>
      <sz val="10"/>
      <color rgb="FF333333"/>
      <name val="Arial"/>
      <family val="2"/>
      <charset val="204"/>
    </font>
    <font>
      <sz val="8"/>
      <name val="Arial"/>
      <family val="2"/>
      <charset val="204"/>
    </font>
    <font>
      <sz val="10"/>
      <name val="Arial"/>
    </font>
    <font>
      <sz val="10"/>
      <name val="Times New Roman"/>
      <family val="1"/>
      <charset val="204"/>
    </font>
    <font>
      <u/>
      <sz val="11"/>
      <color theme="10"/>
      <name val="Calibri"/>
      <family val="2"/>
      <charset val="204"/>
    </font>
    <font>
      <sz val="8"/>
      <color theme="1"/>
      <name val="Arial"/>
      <family val="2"/>
      <charset val="204"/>
    </font>
    <font>
      <sz val="8"/>
      <color rgb="FF000000"/>
      <name val="Arial"/>
      <family val="2"/>
      <charset val="204"/>
    </font>
    <font>
      <sz val="12"/>
      <color rgb="FF000000"/>
      <name val="Arial"/>
      <family val="2"/>
      <charset val="204"/>
    </font>
    <font>
      <u/>
      <sz val="14"/>
      <name val="Arial"/>
      <family val="2"/>
      <charset val="204"/>
    </font>
    <font>
      <sz val="8"/>
      <color theme="1"/>
      <name val="Times New Roman"/>
      <family val="1"/>
      <charset val="204"/>
    </font>
    <font>
      <sz val="8"/>
      <color theme="1"/>
      <name val="Calibri"/>
      <family val="2"/>
      <charset val="204"/>
      <scheme val="minor"/>
    </font>
    <font>
      <u/>
      <sz val="8"/>
      <color theme="1"/>
      <name val="Arial"/>
      <family val="2"/>
      <charset val="204"/>
    </font>
    <font>
      <b/>
      <sz val="10"/>
      <name val="Arial"/>
      <family val="2"/>
      <charset val="204"/>
    </font>
    <font>
      <sz val="10"/>
      <color rgb="FF0070C0"/>
      <name val="Arial"/>
      <family val="2"/>
      <charset val="204"/>
    </font>
    <font>
      <sz val="11"/>
      <color rgb="FF000000"/>
      <name val="Arial"/>
      <family val="2"/>
      <charset val="204"/>
    </font>
    <font>
      <sz val="11"/>
      <color rgb="FF00B050"/>
      <name val="Arial"/>
      <family val="2"/>
      <charset val="204"/>
    </font>
    <font>
      <sz val="11"/>
      <color rgb="FF0070C0"/>
      <name val="Arial"/>
      <family val="2"/>
      <charset val="204"/>
    </font>
    <font>
      <sz val="18"/>
      <color rgb="FFC00000"/>
      <name val="Arial"/>
      <family val="2"/>
      <charset val="204"/>
    </font>
  </fonts>
  <fills count="5">
    <fill>
      <patternFill patternType="none"/>
    </fill>
    <fill>
      <patternFill patternType="gray125"/>
    </fill>
    <fill>
      <patternFill patternType="solid">
        <fgColor theme="0"/>
        <bgColor indexed="64"/>
      </patternFill>
    </fill>
    <fill>
      <patternFill patternType="solid">
        <fgColor rgb="FFEEEEEE"/>
        <bgColor indexed="64"/>
      </patternFill>
    </fill>
    <fill>
      <patternFill patternType="solid">
        <fgColor rgb="FFFDFEFD"/>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19" fillId="0" borderId="0" applyNumberFormat="0" applyFill="0" applyBorder="0" applyAlignment="0" applyProtection="0"/>
    <xf numFmtId="0" fontId="29" fillId="0" borderId="0"/>
    <xf numFmtId="9" fontId="29" fillId="0" borderId="0" applyFont="0" applyFill="0" applyBorder="0" applyAlignment="0" applyProtection="0"/>
    <xf numFmtId="166" fontId="29" fillId="0" borderId="0" applyFont="0" applyFill="0" applyBorder="0" applyAlignment="0" applyProtection="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cellStyleXfs>
  <cellXfs count="361">
    <xf numFmtId="0" fontId="0" fillId="0" borderId="0" xfId="0"/>
    <xf numFmtId="0" fontId="2" fillId="0" borderId="0" xfId="0" applyFont="1"/>
    <xf numFmtId="0" fontId="4" fillId="0" borderId="5" xfId="0" applyFont="1" applyBorder="1" applyAlignment="1">
      <alignment horizontal="center" wrapText="1"/>
    </xf>
    <xf numFmtId="0" fontId="5" fillId="0" borderId="4" xfId="0" applyFont="1" applyBorder="1" applyAlignment="1">
      <alignment horizontal="center"/>
    </xf>
    <xf numFmtId="0" fontId="5" fillId="0" borderId="4" xfId="0" applyFont="1" applyBorder="1" applyAlignment="1">
      <alignment horizontal="center" wrapText="1"/>
    </xf>
    <xf numFmtId="0" fontId="5" fillId="0" borderId="5" xfId="0" applyFont="1" applyBorder="1" applyAlignment="1">
      <alignment horizontal="center" wrapText="1"/>
    </xf>
    <xf numFmtId="0" fontId="6" fillId="0" borderId="5" xfId="0" applyFont="1" applyBorder="1" applyAlignment="1">
      <alignment wrapText="1"/>
    </xf>
    <xf numFmtId="3" fontId="7" fillId="0" borderId="5" xfId="0" applyNumberFormat="1" applyFont="1" applyBorder="1" applyAlignment="1">
      <alignment horizontal="center" wrapText="1"/>
    </xf>
    <xf numFmtId="164" fontId="7" fillId="0" borderId="5" xfId="0" applyNumberFormat="1" applyFont="1" applyBorder="1" applyAlignment="1">
      <alignment horizontal="center" wrapText="1"/>
    </xf>
    <xf numFmtId="165" fontId="7" fillId="0" borderId="5" xfId="0" applyNumberFormat="1" applyFont="1" applyBorder="1" applyAlignment="1">
      <alignment horizontal="center" wrapText="1"/>
    </xf>
    <xf numFmtId="165" fontId="8" fillId="0" borderId="5" xfId="0" applyNumberFormat="1" applyFont="1" applyBorder="1" applyAlignment="1">
      <alignment horizontal="center" wrapText="1"/>
    </xf>
    <xf numFmtId="0" fontId="9" fillId="0" borderId="5" xfId="0" applyFont="1" applyBorder="1" applyAlignment="1">
      <alignment wrapText="1"/>
    </xf>
    <xf numFmtId="3" fontId="10" fillId="0" borderId="5" xfId="0" applyNumberFormat="1" applyFont="1" applyBorder="1" applyAlignment="1">
      <alignment horizontal="center" wrapText="1"/>
    </xf>
    <xf numFmtId="164" fontId="10" fillId="0" borderId="5" xfId="0" applyNumberFormat="1" applyFont="1" applyBorder="1" applyAlignment="1">
      <alignment horizontal="center" wrapText="1"/>
    </xf>
    <xf numFmtId="165" fontId="10" fillId="0" borderId="5" xfId="0" applyNumberFormat="1" applyFont="1" applyBorder="1" applyAlignment="1">
      <alignment horizontal="center" wrapText="1"/>
    </xf>
    <xf numFmtId="0" fontId="11" fillId="0" borderId="5" xfId="0" applyFont="1" applyBorder="1" applyAlignment="1">
      <alignment wrapText="1"/>
    </xf>
    <xf numFmtId="3" fontId="12" fillId="0" borderId="5" xfId="0" applyNumberFormat="1" applyFont="1" applyBorder="1" applyAlignment="1">
      <alignment horizontal="center" wrapText="1"/>
    </xf>
    <xf numFmtId="164" fontId="12" fillId="0" borderId="5" xfId="0" applyNumberFormat="1" applyFont="1" applyBorder="1" applyAlignment="1">
      <alignment horizontal="center" wrapText="1"/>
    </xf>
    <xf numFmtId="0" fontId="2" fillId="0" borderId="9"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xf>
    <xf numFmtId="0" fontId="2" fillId="0" borderId="8" xfId="0" applyFont="1" applyBorder="1" applyAlignment="1">
      <alignment horizontal="center"/>
    </xf>
    <xf numFmtId="0" fontId="2" fillId="0" borderId="8" xfId="0" applyFont="1" applyFill="1" applyBorder="1" applyAlignment="1">
      <alignment horizontal="center"/>
    </xf>
    <xf numFmtId="0" fontId="2" fillId="0" borderId="5" xfId="0" applyFont="1" applyBorder="1" applyAlignment="1">
      <alignment wrapText="1"/>
    </xf>
    <xf numFmtId="0" fontId="2" fillId="0" borderId="5" xfId="0" applyFont="1" applyBorder="1"/>
    <xf numFmtId="14" fontId="2" fillId="0" borderId="5" xfId="0" applyNumberFormat="1" applyFont="1" applyBorder="1"/>
    <xf numFmtId="0" fontId="13" fillId="0" borderId="5" xfId="0" applyFont="1" applyBorder="1" applyAlignment="1">
      <alignment wrapText="1"/>
    </xf>
    <xf numFmtId="0" fontId="0" fillId="0" borderId="0" xfId="0" applyAlignment="1"/>
    <xf numFmtId="0" fontId="2" fillId="2" borderId="0" xfId="0" applyFont="1" applyFill="1"/>
    <xf numFmtId="0" fontId="15" fillId="2" borderId="0" xfId="0" applyFont="1" applyFill="1"/>
    <xf numFmtId="0" fontId="0" fillId="2" borderId="0" xfId="0" applyFill="1"/>
    <xf numFmtId="0" fontId="15" fillId="2" borderId="9" xfId="0" applyFont="1" applyFill="1" applyBorder="1" applyAlignment="1">
      <alignment horizontal="center" vertical="center" wrapText="1"/>
    </xf>
    <xf numFmtId="0" fontId="2" fillId="2" borderId="5" xfId="0" applyFont="1" applyFill="1" applyBorder="1" applyAlignment="1">
      <alignment vertical="center" wrapText="1"/>
    </xf>
    <xf numFmtId="0" fontId="0" fillId="2" borderId="5" xfId="0" applyFill="1" applyBorder="1" applyAlignment="1">
      <alignment horizontal="center" vertical="center" wrapText="1"/>
    </xf>
    <xf numFmtId="0" fontId="16" fillId="2" borderId="5" xfId="0" applyFont="1" applyFill="1" applyBorder="1" applyAlignment="1">
      <alignment horizontal="center" wrapText="1"/>
    </xf>
    <xf numFmtId="0" fontId="15" fillId="2" borderId="5" xfId="0" applyFont="1" applyFill="1" applyBorder="1" applyAlignment="1">
      <alignment horizontal="center" wrapText="1"/>
    </xf>
    <xf numFmtId="0" fontId="2" fillId="2" borderId="5" xfId="0" applyFont="1" applyFill="1" applyBorder="1" applyAlignment="1">
      <alignment horizontal="center"/>
    </xf>
    <xf numFmtId="0" fontId="2" fillId="2" borderId="8" xfId="0" applyFont="1" applyFill="1" applyBorder="1" applyAlignment="1">
      <alignment horizontal="center"/>
    </xf>
    <xf numFmtId="0" fontId="0" fillId="2" borderId="5" xfId="0" applyFill="1" applyBorder="1" applyAlignment="1">
      <alignment horizontal="center"/>
    </xf>
    <xf numFmtId="0" fontId="2" fillId="2" borderId="5" xfId="0" applyFont="1" applyFill="1" applyBorder="1" applyAlignment="1">
      <alignment wrapText="1"/>
    </xf>
    <xf numFmtId="0" fontId="18" fillId="2" borderId="5" xfId="0" applyFont="1" applyFill="1" applyBorder="1"/>
    <xf numFmtId="0" fontId="2" fillId="2" borderId="5" xfId="0" applyFont="1" applyFill="1" applyBorder="1"/>
    <xf numFmtId="0" fontId="20" fillId="2" borderId="5" xfId="1" applyFont="1" applyFill="1" applyBorder="1" applyAlignment="1">
      <alignment horizontal="left" vertical="center" wrapText="1"/>
    </xf>
    <xf numFmtId="0" fontId="15" fillId="2" borderId="5" xfId="0" applyFont="1" applyFill="1" applyBorder="1"/>
    <xf numFmtId="14" fontId="2" fillId="2" borderId="5" xfId="0" applyNumberFormat="1" applyFont="1" applyFill="1" applyBorder="1"/>
    <xf numFmtId="0" fontId="0" fillId="2" borderId="5" xfId="0" applyFill="1" applyBorder="1"/>
    <xf numFmtId="0" fontId="22" fillId="2" borderId="5" xfId="1" applyFont="1" applyFill="1" applyBorder="1" applyAlignment="1">
      <alignment horizontal="left" vertical="center" wrapText="1"/>
    </xf>
    <xf numFmtId="0" fontId="2" fillId="2" borderId="1" xfId="0" applyFont="1" applyFill="1" applyBorder="1"/>
    <xf numFmtId="0" fontId="2" fillId="2" borderId="4" xfId="0" applyFont="1" applyFill="1" applyBorder="1" applyAlignment="1">
      <alignment wrapText="1"/>
    </xf>
    <xf numFmtId="0" fontId="17" fillId="2" borderId="4" xfId="0" applyFont="1" applyFill="1" applyBorder="1" applyAlignment="1">
      <alignment horizontal="left" vertical="top" wrapText="1"/>
    </xf>
    <xf numFmtId="0" fontId="17" fillId="2" borderId="5" xfId="0" applyFont="1" applyFill="1" applyBorder="1"/>
    <xf numFmtId="0" fontId="15" fillId="2" borderId="5" xfId="0" applyFont="1" applyFill="1" applyBorder="1" applyAlignment="1">
      <alignment wrapText="1"/>
    </xf>
    <xf numFmtId="0" fontId="15" fillId="2" borderId="1" xfId="0" applyFont="1" applyFill="1" applyBorder="1"/>
    <xf numFmtId="0" fontId="0" fillId="2" borderId="1" xfId="0" applyFill="1" applyBorder="1"/>
    <xf numFmtId="0" fontId="25" fillId="2" borderId="5" xfId="0" applyFont="1" applyFill="1" applyBorder="1" applyAlignment="1">
      <alignment wrapText="1"/>
    </xf>
    <xf numFmtId="0" fontId="24" fillId="2" borderId="5" xfId="0" applyFont="1" applyFill="1" applyBorder="1" applyAlignment="1">
      <alignment horizontal="left" vertical="center" wrapText="1"/>
    </xf>
    <xf numFmtId="0" fontId="2" fillId="2" borderId="0" xfId="0" applyFont="1" applyFill="1" applyBorder="1"/>
    <xf numFmtId="0" fontId="19" fillId="0" borderId="0" xfId="1" applyAlignment="1">
      <alignment vertic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5" xfId="0" applyFont="1" applyBorder="1" applyAlignment="1">
      <alignment horizontal="right"/>
    </xf>
    <xf numFmtId="0" fontId="27" fillId="0" borderId="5" xfId="0" applyFont="1" applyBorder="1" applyAlignment="1">
      <alignment wrapText="1"/>
    </xf>
    <xf numFmtId="0" fontId="2" fillId="0" borderId="5" xfId="0" applyFont="1" applyFill="1" applyBorder="1" applyAlignment="1">
      <alignment horizontal="center"/>
    </xf>
    <xf numFmtId="0" fontId="21" fillId="0" borderId="5" xfId="0" applyFont="1" applyBorder="1" applyAlignment="1">
      <alignment wrapText="1"/>
    </xf>
    <xf numFmtId="0" fontId="28" fillId="0" borderId="5" xfId="0" applyFont="1" applyBorder="1" applyAlignment="1">
      <alignment horizontal="left" vertical="center" wrapText="1"/>
    </xf>
    <xf numFmtId="49" fontId="2" fillId="0" borderId="5" xfId="0" applyNumberFormat="1" applyFont="1" applyBorder="1" applyAlignment="1">
      <alignment horizontal="left" vertical="center"/>
    </xf>
    <xf numFmtId="0" fontId="2" fillId="0" borderId="5" xfId="0" applyFont="1" applyBorder="1" applyAlignment="1">
      <alignment horizontal="right" wrapText="1"/>
    </xf>
    <xf numFmtId="167" fontId="2" fillId="0" borderId="5" xfId="0" applyNumberFormat="1" applyFont="1" applyBorder="1" applyAlignment="1">
      <alignment horizontal="center" wrapText="1"/>
    </xf>
    <xf numFmtId="0" fontId="28" fillId="0" borderId="5" xfId="0" applyFont="1" applyBorder="1" applyAlignment="1">
      <alignment horizontal="right" wrapText="1"/>
    </xf>
    <xf numFmtId="0" fontId="2" fillId="0" borderId="5" xfId="0" applyFont="1" applyFill="1" applyBorder="1" applyAlignment="1">
      <alignment horizontal="right"/>
    </xf>
    <xf numFmtId="168" fontId="0" fillId="0" borderId="0" xfId="0" applyNumberFormat="1" applyAlignment="1">
      <alignment horizontal="center"/>
    </xf>
    <xf numFmtId="0" fontId="2" fillId="0" borderId="5" xfId="0" applyFont="1" applyFill="1" applyBorder="1"/>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6" xfId="0" applyFont="1" applyBorder="1" applyAlignment="1">
      <alignment horizontal="center"/>
    </xf>
    <xf numFmtId="0" fontId="2" fillId="0" borderId="5" xfId="0" applyFont="1" applyBorder="1" applyAlignment="1">
      <alignment horizontal="center" wrapText="1"/>
    </xf>
    <xf numFmtId="0" fontId="19" fillId="0" borderId="5" xfId="1" applyBorder="1" applyAlignment="1" applyProtection="1">
      <alignment wrapText="1"/>
    </xf>
    <xf numFmtId="0" fontId="2" fillId="0" borderId="5" xfId="0" applyFont="1" applyBorder="1" applyAlignment="1">
      <alignment vertical="center" wrapText="1"/>
    </xf>
    <xf numFmtId="49" fontId="2" fillId="0" borderId="5" xfId="0" applyNumberFormat="1" applyFont="1" applyBorder="1"/>
    <xf numFmtId="2" fontId="2" fillId="0" borderId="5" xfId="0" applyNumberFormat="1" applyFont="1" applyBorder="1"/>
    <xf numFmtId="2" fontId="2" fillId="0" borderId="5" xfId="0" applyNumberFormat="1" applyFont="1" applyFill="1" applyBorder="1"/>
    <xf numFmtId="2" fontId="2" fillId="0" borderId="0" xfId="0" applyNumberFormat="1" applyFont="1"/>
    <xf numFmtId="0" fontId="2" fillId="2" borderId="9" xfId="0" applyFont="1" applyFill="1" applyBorder="1"/>
    <xf numFmtId="0" fontId="2" fillId="2" borderId="10" xfId="0" applyFont="1" applyFill="1" applyBorder="1"/>
    <xf numFmtId="0" fontId="2" fillId="2" borderId="5" xfId="0" applyNumberFormat="1" applyFont="1" applyFill="1" applyBorder="1" applyAlignment="1">
      <alignment horizontal="center"/>
    </xf>
    <xf numFmtId="0" fontId="30" fillId="0" borderId="5" xfId="0" applyFont="1" applyBorder="1" applyAlignment="1">
      <alignment horizontal="left" vertical="center" wrapText="1"/>
    </xf>
    <xf numFmtId="0" fontId="30" fillId="0" borderId="5" xfId="0" applyFont="1" applyBorder="1" applyAlignment="1">
      <alignment horizontal="center" vertical="center" wrapText="1"/>
    </xf>
    <xf numFmtId="2" fontId="30" fillId="0" borderId="5" xfId="0" applyNumberFormat="1" applyFont="1" applyBorder="1" applyAlignment="1">
      <alignment horizontal="center" vertical="center" wrapText="1"/>
    </xf>
    <xf numFmtId="2" fontId="30" fillId="0" borderId="5" xfId="0" applyNumberFormat="1" applyFont="1" applyBorder="1" applyAlignment="1">
      <alignment horizontal="center" vertical="center"/>
    </xf>
    <xf numFmtId="0" fontId="30" fillId="0" borderId="5" xfId="0" applyFont="1" applyFill="1" applyBorder="1" applyAlignment="1">
      <alignment horizontal="center" vertical="center"/>
    </xf>
    <xf numFmtId="0" fontId="30" fillId="0" borderId="5" xfId="0" applyFont="1" applyBorder="1" applyAlignment="1">
      <alignment horizontal="center" vertical="center"/>
    </xf>
    <xf numFmtId="0" fontId="30" fillId="0" borderId="4" xfId="0" applyFont="1" applyBorder="1" applyAlignment="1">
      <alignment horizontal="center" vertical="center" wrapText="1"/>
    </xf>
    <xf numFmtId="9" fontId="12" fillId="0" borderId="5" xfId="6" applyFont="1" applyBorder="1" applyAlignment="1">
      <alignment horizontal="center" wrapText="1"/>
    </xf>
    <xf numFmtId="14" fontId="2" fillId="0" borderId="5" xfId="0" applyNumberFormat="1" applyFont="1" applyBorder="1" applyAlignment="1">
      <alignment wrapText="1"/>
    </xf>
    <xf numFmtId="0" fontId="17" fillId="2" borderId="5" xfId="0" applyFont="1" applyFill="1" applyBorder="1" applyAlignment="1">
      <alignment horizontal="left" vertical="center" wrapText="1"/>
    </xf>
    <xf numFmtId="0" fontId="19" fillId="0" borderId="0" xfId="1" applyBorder="1" applyAlignment="1">
      <alignment vertical="center" wrapText="1"/>
    </xf>
    <xf numFmtId="0" fontId="0" fillId="2" borderId="0" xfId="0" applyFill="1" applyBorder="1"/>
    <xf numFmtId="0" fontId="23" fillId="2" borderId="0" xfId="1" applyFont="1" applyFill="1" applyBorder="1" applyAlignment="1">
      <alignment horizontal="left" vertical="center" wrapText="1"/>
    </xf>
    <xf numFmtId="14" fontId="2" fillId="2" borderId="0" xfId="0" applyNumberFormat="1" applyFont="1" applyFill="1" applyBorder="1"/>
    <xf numFmtId="0" fontId="2" fillId="2" borderId="0" xfId="0" applyFont="1" applyFill="1" applyBorder="1" applyAlignment="1">
      <alignment horizontal="center" wrapText="1"/>
    </xf>
    <xf numFmtId="0" fontId="0" fillId="0" borderId="0" xfId="0" applyAlignment="1">
      <alignment wrapText="1"/>
    </xf>
    <xf numFmtId="0" fontId="28" fillId="0" borderId="9" xfId="0" applyFont="1" applyBorder="1" applyAlignment="1">
      <alignment horizontal="center" vertical="center" wrapText="1"/>
    </xf>
    <xf numFmtId="0" fontId="28" fillId="0" borderId="4" xfId="0" applyFont="1" applyBorder="1" applyAlignment="1">
      <alignment vertical="center" wrapText="1"/>
    </xf>
    <xf numFmtId="0" fontId="28" fillId="0" borderId="5" xfId="0" applyFont="1" applyBorder="1" applyAlignment="1">
      <alignment horizontal="center"/>
    </xf>
    <xf numFmtId="0" fontId="28" fillId="0" borderId="8" xfId="0" applyFont="1" applyBorder="1" applyAlignment="1">
      <alignment horizontal="center"/>
    </xf>
    <xf numFmtId="0" fontId="28" fillId="0" borderId="8" xfId="0" applyFont="1" applyFill="1" applyBorder="1" applyAlignment="1">
      <alignment horizontal="center"/>
    </xf>
    <xf numFmtId="14" fontId="28" fillId="0" borderId="5" xfId="0" applyNumberFormat="1"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Fill="1" applyBorder="1" applyAlignment="1">
      <alignment horizontal="center" vertical="center" wrapText="1"/>
    </xf>
    <xf numFmtId="0" fontId="32" fillId="0" borderId="5" xfId="0" applyFont="1" applyBorder="1" applyAlignment="1">
      <alignment horizontal="center" vertical="center" wrapText="1"/>
    </xf>
    <xf numFmtId="2" fontId="28" fillId="0" borderId="5" xfId="0" applyNumberFormat="1" applyFont="1" applyBorder="1" applyAlignment="1">
      <alignment horizontal="center" vertical="center" wrapText="1"/>
    </xf>
    <xf numFmtId="0" fontId="28" fillId="0" borderId="0" xfId="0" applyFont="1"/>
    <xf numFmtId="2" fontId="28" fillId="0" borderId="0" xfId="0" applyNumberFormat="1" applyFont="1"/>
    <xf numFmtId="0" fontId="2" fillId="0" borderId="0" xfId="0" applyFont="1" applyBorder="1" applyAlignment="1">
      <alignment horizontal="center"/>
    </xf>
    <xf numFmtId="168" fontId="2" fillId="0" borderId="5" xfId="0" applyNumberFormat="1" applyFont="1" applyBorder="1"/>
    <xf numFmtId="0" fontId="2" fillId="0" borderId="0" xfId="0" applyFont="1" applyBorder="1" applyAlignment="1">
      <alignment wrapText="1"/>
    </xf>
    <xf numFmtId="49" fontId="2" fillId="0" borderId="0" xfId="0" applyNumberFormat="1" applyFont="1" applyBorder="1"/>
    <xf numFmtId="0" fontId="2" fillId="0" borderId="0" xfId="0" applyFont="1" applyBorder="1"/>
    <xf numFmtId="168" fontId="2" fillId="0" borderId="0" xfId="0" applyNumberFormat="1" applyFont="1" applyBorder="1"/>
    <xf numFmtId="0" fontId="28"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0" xfId="0" applyFont="1" applyBorder="1" applyAlignment="1">
      <alignment horizontal="center"/>
    </xf>
    <xf numFmtId="0" fontId="10" fillId="0" borderId="6" xfId="0" applyFont="1" applyBorder="1" applyAlignment="1">
      <alignment horizontal="center"/>
    </xf>
    <xf numFmtId="0" fontId="2" fillId="0" borderId="5" xfId="0" applyFont="1" applyBorder="1" applyAlignment="1">
      <alignment horizontal="center" wrapText="1"/>
    </xf>
    <xf numFmtId="0" fontId="33" fillId="0" borderId="0" xfId="0" applyFont="1" applyAlignment="1">
      <alignment wrapText="1"/>
    </xf>
    <xf numFmtId="0" fontId="26" fillId="0" borderId="0" xfId="0" applyFont="1" applyAlignment="1">
      <alignment wrapText="1"/>
    </xf>
    <xf numFmtId="0" fontId="21" fillId="0" borderId="5" xfId="0" applyFont="1" applyBorder="1" applyAlignment="1">
      <alignment horizontal="center" vertical="center" wrapText="1"/>
    </xf>
    <xf numFmtId="14" fontId="21" fillId="0" borderId="5" xfId="0" applyNumberFormat="1" applyFont="1" applyBorder="1" applyAlignment="1">
      <alignment horizontal="center" vertical="center" wrapText="1"/>
    </xf>
    <xf numFmtId="0" fontId="21" fillId="0" borderId="5" xfId="0" applyFont="1" applyBorder="1" applyAlignment="1">
      <alignment horizontal="center" vertical="center"/>
    </xf>
    <xf numFmtId="0" fontId="21" fillId="0" borderId="5" xfId="0" applyFont="1" applyFill="1" applyBorder="1" applyAlignment="1">
      <alignment horizontal="center" vertical="center" wrapText="1"/>
    </xf>
    <xf numFmtId="0" fontId="34" fillId="0" borderId="0" xfId="0" applyFont="1" applyAlignment="1">
      <alignment wrapText="1"/>
    </xf>
    <xf numFmtId="0" fontId="24" fillId="0" borderId="0" xfId="0" applyFont="1" applyAlignment="1">
      <alignment wrapText="1"/>
    </xf>
    <xf numFmtId="2" fontId="2" fillId="0" borderId="5" xfId="0" applyNumberFormat="1" applyFont="1" applyBorder="1" applyAlignment="1">
      <alignment wrapText="1"/>
    </xf>
    <xf numFmtId="0" fontId="36" fillId="0" borderId="13" xfId="0" applyFont="1" applyFill="1" applyBorder="1" applyAlignment="1">
      <alignment horizontal="justify"/>
    </xf>
    <xf numFmtId="0" fontId="28" fillId="2" borderId="5" xfId="0" applyFont="1" applyFill="1" applyBorder="1" applyAlignment="1">
      <alignment horizontal="justify" vertical="distributed"/>
    </xf>
    <xf numFmtId="0" fontId="28" fillId="2" borderId="5" xfId="0" applyFont="1" applyFill="1" applyBorder="1"/>
    <xf numFmtId="0" fontId="28" fillId="2" borderId="5" xfId="0" applyFont="1" applyFill="1" applyBorder="1" applyAlignment="1">
      <alignment horizontal="justify"/>
    </xf>
    <xf numFmtId="0" fontId="28" fillId="0" borderId="5" xfId="0" applyFont="1" applyBorder="1" applyAlignment="1">
      <alignment horizontal="justify"/>
    </xf>
    <xf numFmtId="0" fontId="28" fillId="2" borderId="5" xfId="0" applyFont="1" applyFill="1" applyBorder="1" applyAlignment="1">
      <alignment horizontal="left"/>
    </xf>
    <xf numFmtId="4" fontId="37" fillId="2" borderId="14" xfId="0" applyNumberFormat="1" applyFont="1" applyFill="1" applyBorder="1" applyAlignment="1">
      <alignment horizontal="left"/>
    </xf>
    <xf numFmtId="14" fontId="28" fillId="2" borderId="5" xfId="0" applyNumberFormat="1" applyFont="1" applyFill="1" applyBorder="1" applyAlignment="1">
      <alignment horizontal="left"/>
    </xf>
    <xf numFmtId="4" fontId="37" fillId="2" borderId="15" xfId="0" applyNumberFormat="1" applyFont="1" applyFill="1" applyBorder="1" applyAlignment="1">
      <alignment horizontal="left"/>
    </xf>
    <xf numFmtId="0" fontId="33" fillId="0" borderId="16" xfId="0" applyFont="1" applyBorder="1" applyAlignment="1">
      <alignment horizontal="justify"/>
    </xf>
    <xf numFmtId="0" fontId="36" fillId="0" borderId="17" xfId="0" applyFont="1" applyFill="1" applyBorder="1" applyAlignment="1">
      <alignment horizontal="justify"/>
    </xf>
    <xf numFmtId="0" fontId="38" fillId="3" borderId="5" xfId="1" applyFont="1" applyFill="1" applyBorder="1" applyAlignment="1" applyProtection="1">
      <alignment horizontal="left" vertical="center" wrapText="1"/>
    </xf>
    <xf numFmtId="4" fontId="37" fillId="2" borderId="12" xfId="0" applyNumberFormat="1" applyFont="1" applyFill="1" applyBorder="1" applyAlignment="1">
      <alignment horizontal="left"/>
    </xf>
    <xf numFmtId="0" fontId="33" fillId="0" borderId="0" xfId="0" applyFont="1" applyAlignment="1">
      <alignment horizontal="left"/>
    </xf>
    <xf numFmtId="4" fontId="32" fillId="2" borderId="5" xfId="0" applyNumberFormat="1" applyFont="1" applyFill="1" applyBorder="1" applyAlignment="1">
      <alignment horizontal="left"/>
    </xf>
    <xf numFmtId="0" fontId="33" fillId="0" borderId="5" xfId="0" applyFont="1" applyBorder="1" applyAlignment="1">
      <alignment horizontal="justify"/>
    </xf>
    <xf numFmtId="0" fontId="36" fillId="0" borderId="18" xfId="0" applyFont="1" applyFill="1" applyBorder="1" applyAlignment="1">
      <alignment horizontal="justify"/>
    </xf>
    <xf numFmtId="4" fontId="37" fillId="2" borderId="5" xfId="0" applyNumberFormat="1" applyFont="1" applyFill="1" applyBorder="1" applyAlignment="1">
      <alignment horizontal="left"/>
    </xf>
    <xf numFmtId="0" fontId="33" fillId="0" borderId="5" xfId="0" applyFont="1" applyBorder="1" applyAlignment="1">
      <alignment horizontal="justify" wrapText="1"/>
    </xf>
    <xf numFmtId="0" fontId="36" fillId="0" borderId="19" xfId="0" applyFont="1" applyFill="1" applyBorder="1" applyAlignment="1">
      <alignment horizontal="justify"/>
    </xf>
    <xf numFmtId="0" fontId="28" fillId="2" borderId="0" xfId="0" applyFont="1" applyFill="1" applyAlignment="1">
      <alignment horizontal="justify"/>
    </xf>
    <xf numFmtId="0" fontId="38" fillId="0" borderId="0" xfId="1" applyFont="1" applyAlignment="1" applyProtection="1">
      <alignment horizontal="justify"/>
    </xf>
    <xf numFmtId="4" fontId="37" fillId="2" borderId="11" xfId="0" applyNumberFormat="1" applyFont="1" applyFill="1" applyBorder="1" applyAlignment="1">
      <alignment horizontal="left"/>
    </xf>
    <xf numFmtId="2" fontId="28" fillId="2" borderId="5" xfId="0" applyNumberFormat="1" applyFont="1" applyFill="1" applyBorder="1" applyAlignment="1">
      <alignment horizontal="justify"/>
    </xf>
    <xf numFmtId="0" fontId="38" fillId="0" borderId="20" xfId="1" applyFont="1" applyBorder="1" applyAlignment="1" applyProtection="1">
      <alignment horizontal="justify"/>
    </xf>
    <xf numFmtId="4" fontId="37" fillId="2" borderId="21" xfId="0" applyNumberFormat="1" applyFont="1" applyFill="1" applyBorder="1" applyAlignment="1">
      <alignment horizontal="left"/>
    </xf>
    <xf numFmtId="4" fontId="37" fillId="2" borderId="22" xfId="0" applyNumberFormat="1" applyFont="1" applyFill="1" applyBorder="1" applyAlignment="1">
      <alignment horizontal="left"/>
    </xf>
    <xf numFmtId="0" fontId="33" fillId="0" borderId="23" xfId="0" applyFont="1" applyBorder="1" applyAlignment="1">
      <alignment horizontal="justify"/>
    </xf>
    <xf numFmtId="0" fontId="36" fillId="0" borderId="24" xfId="0" applyFont="1" applyFill="1" applyBorder="1" applyAlignment="1">
      <alignment horizontal="justify"/>
    </xf>
    <xf numFmtId="0" fontId="38" fillId="3" borderId="0" xfId="1" applyFont="1" applyFill="1" applyAlignment="1" applyProtection="1">
      <alignment horizontal="left" vertical="center" wrapText="1"/>
    </xf>
    <xf numFmtId="0" fontId="36" fillId="0" borderId="25" xfId="0" applyFont="1" applyFill="1" applyBorder="1" applyAlignment="1">
      <alignment horizontal="left"/>
    </xf>
    <xf numFmtId="0" fontId="36" fillId="0" borderId="25" xfId="0" applyFont="1" applyFill="1" applyBorder="1" applyAlignment="1">
      <alignment horizontal="justify"/>
    </xf>
    <xf numFmtId="0" fontId="36" fillId="0" borderId="26" xfId="0" applyFont="1" applyFill="1" applyBorder="1" applyAlignment="1">
      <alignment horizontal="justify"/>
    </xf>
    <xf numFmtId="0" fontId="24" fillId="0" borderId="0" xfId="0" applyFont="1" applyAlignment="1">
      <alignment horizontal="justify"/>
    </xf>
    <xf numFmtId="14" fontId="28" fillId="2" borderId="2" xfId="0" applyNumberFormat="1" applyFont="1" applyFill="1" applyBorder="1" applyAlignment="1">
      <alignment horizontal="left"/>
    </xf>
    <xf numFmtId="0" fontId="36" fillId="0" borderId="5" xfId="0" applyFont="1" applyFill="1" applyBorder="1" applyAlignment="1">
      <alignment horizontal="justify"/>
    </xf>
    <xf numFmtId="0" fontId="36" fillId="0" borderId="27" xfId="0" applyFont="1" applyFill="1" applyBorder="1" applyAlignment="1">
      <alignment horizontal="justify"/>
    </xf>
    <xf numFmtId="4" fontId="37" fillId="2" borderId="9" xfId="0" applyNumberFormat="1" applyFont="1" applyFill="1" applyBorder="1" applyAlignment="1">
      <alignment horizontal="left"/>
    </xf>
    <xf numFmtId="0" fontId="36" fillId="0" borderId="14" xfId="0" applyFont="1" applyFill="1" applyBorder="1" applyAlignment="1"/>
    <xf numFmtId="0" fontId="28" fillId="2" borderId="0" xfId="0" applyFont="1" applyFill="1" applyBorder="1" applyAlignment="1">
      <alignment horizontal="left"/>
    </xf>
    <xf numFmtId="0" fontId="36" fillId="2" borderId="13" xfId="0" applyFont="1" applyFill="1" applyBorder="1" applyAlignment="1">
      <alignment horizontal="justify"/>
    </xf>
    <xf numFmtId="0" fontId="38" fillId="2" borderId="5" xfId="1" applyFont="1" applyFill="1" applyBorder="1" applyAlignment="1" applyProtection="1">
      <alignment horizontal="justify"/>
    </xf>
    <xf numFmtId="49" fontId="37" fillId="2" borderId="14" xfId="0" applyNumberFormat="1" applyFont="1" applyFill="1" applyBorder="1" applyAlignment="1">
      <alignment horizontal="left"/>
    </xf>
    <xf numFmtId="0" fontId="33" fillId="2" borderId="23" xfId="0" applyFont="1" applyFill="1" applyBorder="1" applyAlignment="1">
      <alignment horizontal="left"/>
    </xf>
    <xf numFmtId="0" fontId="33" fillId="2" borderId="0" xfId="0" applyFont="1" applyFill="1" applyAlignment="1">
      <alignment horizontal="justify"/>
    </xf>
    <xf numFmtId="0" fontId="33" fillId="2" borderId="23" xfId="0" applyFont="1" applyFill="1" applyBorder="1" applyAlignment="1">
      <alignment horizontal="justify"/>
    </xf>
    <xf numFmtId="0" fontId="28" fillId="2" borderId="5" xfId="1" applyFont="1" applyFill="1" applyBorder="1" applyAlignment="1" applyProtection="1">
      <alignment horizontal="justify"/>
    </xf>
    <xf numFmtId="0" fontId="28" fillId="2" borderId="4" xfId="0" applyFont="1" applyFill="1" applyBorder="1" applyAlignment="1">
      <alignment horizontal="left"/>
    </xf>
    <xf numFmtId="0" fontId="28" fillId="2" borderId="8" xfId="0" applyFont="1" applyFill="1" applyBorder="1" applyAlignment="1">
      <alignment horizontal="justify"/>
    </xf>
    <xf numFmtId="2" fontId="28" fillId="2" borderId="5" xfId="0" applyNumberFormat="1" applyFont="1" applyFill="1" applyBorder="1" applyAlignment="1">
      <alignment horizontal="left"/>
    </xf>
    <xf numFmtId="4" fontId="32" fillId="2" borderId="11" xfId="0" applyNumberFormat="1" applyFont="1" applyFill="1" applyBorder="1" applyAlignment="1">
      <alignment horizontal="left"/>
    </xf>
    <xf numFmtId="0" fontId="28" fillId="2" borderId="1" xfId="0" applyFont="1" applyFill="1" applyBorder="1" applyAlignment="1">
      <alignment horizontal="justify"/>
    </xf>
    <xf numFmtId="4" fontId="32" fillId="2" borderId="12" xfId="0" applyNumberFormat="1" applyFont="1" applyFill="1" applyBorder="1" applyAlignment="1">
      <alignment horizontal="left"/>
    </xf>
    <xf numFmtId="0" fontId="28" fillId="2" borderId="0" xfId="0" applyNumberFormat="1" applyFont="1" applyFill="1" applyAlignment="1">
      <alignment horizontal="justify"/>
    </xf>
    <xf numFmtId="169" fontId="28" fillId="2" borderId="5" xfId="0" applyNumberFormat="1" applyFont="1" applyFill="1" applyBorder="1" applyAlignment="1">
      <alignment horizontal="justify"/>
    </xf>
    <xf numFmtId="2" fontId="28" fillId="2" borderId="0" xfId="0" applyNumberFormat="1" applyFont="1" applyFill="1" applyAlignment="1">
      <alignment horizontal="left"/>
    </xf>
    <xf numFmtId="0" fontId="28" fillId="2" borderId="28" xfId="1" applyFont="1" applyFill="1" applyBorder="1" applyAlignment="1" applyProtection="1">
      <alignment horizontal="justify"/>
    </xf>
    <xf numFmtId="0" fontId="28" fillId="2" borderId="23" xfId="1" applyFont="1" applyFill="1" applyBorder="1" applyAlignment="1" applyProtection="1">
      <alignment horizontal="justify"/>
    </xf>
    <xf numFmtId="0" fontId="28" fillId="2" borderId="3" xfId="0" applyFont="1" applyFill="1" applyBorder="1" applyAlignment="1">
      <alignment horizontal="justify" vertical="distributed"/>
    </xf>
    <xf numFmtId="0" fontId="28" fillId="2" borderId="0" xfId="1" applyFont="1" applyFill="1" applyAlignment="1" applyProtection="1">
      <alignment horizontal="justify"/>
    </xf>
    <xf numFmtId="0" fontId="28" fillId="2" borderId="1" xfId="1" applyFont="1" applyFill="1" applyBorder="1" applyAlignment="1" applyProtection="1">
      <alignment horizontal="justify"/>
    </xf>
    <xf numFmtId="2" fontId="28" fillId="2" borderId="1" xfId="0" applyNumberFormat="1" applyFont="1" applyFill="1" applyBorder="1" applyAlignment="1">
      <alignment horizontal="left"/>
    </xf>
    <xf numFmtId="14" fontId="28" fillId="2" borderId="1" xfId="0" applyNumberFormat="1" applyFont="1" applyFill="1" applyBorder="1" applyAlignment="1">
      <alignment horizontal="left"/>
    </xf>
    <xf numFmtId="0" fontId="28" fillId="2" borderId="1" xfId="0" applyFont="1" applyFill="1" applyBorder="1" applyAlignment="1">
      <alignment horizontal="left"/>
    </xf>
    <xf numFmtId="0" fontId="28" fillId="0" borderId="5" xfId="1" applyFont="1" applyFill="1" applyBorder="1" applyAlignment="1" applyProtection="1">
      <alignment horizontal="justify"/>
    </xf>
    <xf numFmtId="0" fontId="28" fillId="0" borderId="5" xfId="0" applyFont="1" applyFill="1" applyBorder="1" applyAlignment="1">
      <alignment horizontal="justify"/>
    </xf>
    <xf numFmtId="2" fontId="28" fillId="0" borderId="5" xfId="0" applyNumberFormat="1" applyFont="1" applyFill="1" applyBorder="1" applyAlignment="1">
      <alignment horizontal="left"/>
    </xf>
    <xf numFmtId="14" fontId="28" fillId="0" borderId="5" xfId="0" applyNumberFormat="1" applyFont="1" applyFill="1" applyBorder="1" applyAlignment="1">
      <alignment horizontal="left"/>
    </xf>
    <xf numFmtId="0" fontId="28" fillId="0" borderId="5" xfId="0" applyFont="1" applyFill="1" applyBorder="1" applyAlignment="1">
      <alignment horizontal="left"/>
    </xf>
    <xf numFmtId="4" fontId="28" fillId="2" borderId="5" xfId="0" applyNumberFormat="1" applyFont="1" applyFill="1" applyBorder="1" applyAlignment="1">
      <alignment horizontal="left"/>
    </xf>
    <xf numFmtId="0" fontId="32" fillId="2" borderId="5" xfId="1" applyFont="1" applyFill="1" applyBorder="1" applyAlignment="1" applyProtection="1">
      <alignment horizontal="justify"/>
    </xf>
    <xf numFmtId="0" fontId="32" fillId="2" borderId="5" xfId="0" applyFont="1" applyFill="1" applyBorder="1" applyAlignment="1">
      <alignment horizontal="justify" vertical="distributed"/>
    </xf>
    <xf numFmtId="0" fontId="32" fillId="2" borderId="5" xfId="0" applyFont="1" applyFill="1" applyBorder="1"/>
    <xf numFmtId="0" fontId="32" fillId="2" borderId="5" xfId="0" applyFont="1" applyFill="1" applyBorder="1" applyAlignment="1">
      <alignment horizontal="justify"/>
    </xf>
    <xf numFmtId="2" fontId="32" fillId="2" borderId="5" xfId="0" applyNumberFormat="1" applyFont="1" applyFill="1" applyBorder="1" applyAlignment="1">
      <alignment horizontal="left"/>
    </xf>
    <xf numFmtId="14" fontId="32" fillId="2" borderId="5" xfId="0" applyNumberFormat="1" applyFont="1" applyFill="1" applyBorder="1" applyAlignment="1">
      <alignment horizontal="left"/>
    </xf>
    <xf numFmtId="0" fontId="32" fillId="2" borderId="5" xfId="0" applyFont="1" applyFill="1" applyBorder="1" applyAlignment="1">
      <alignment horizontal="left"/>
    </xf>
    <xf numFmtId="0" fontId="32" fillId="0" borderId="5" xfId="0" applyFont="1" applyBorder="1" applyAlignment="1">
      <alignment horizontal="justify"/>
    </xf>
    <xf numFmtId="0" fontId="28" fillId="0" borderId="1" xfId="0" applyFont="1" applyBorder="1" applyAlignment="1">
      <alignment horizontal="justify"/>
    </xf>
    <xf numFmtId="0" fontId="28" fillId="2" borderId="1" xfId="0" applyFont="1" applyFill="1" applyBorder="1" applyAlignment="1">
      <alignment horizontal="justify" vertical="distributed"/>
    </xf>
    <xf numFmtId="0" fontId="28" fillId="2" borderId="1" xfId="0" applyFont="1" applyFill="1" applyBorder="1"/>
    <xf numFmtId="2" fontId="28" fillId="0" borderId="1" xfId="0" applyNumberFormat="1" applyFont="1" applyBorder="1" applyAlignment="1">
      <alignment horizontal="left"/>
    </xf>
    <xf numFmtId="14" fontId="28" fillId="0" borderId="1" xfId="0" applyNumberFormat="1" applyFont="1" applyBorder="1" applyAlignment="1">
      <alignment horizontal="left"/>
    </xf>
    <xf numFmtId="0" fontId="28" fillId="0" borderId="1" xfId="0" applyFont="1" applyBorder="1" applyAlignment="1">
      <alignment horizontal="left"/>
    </xf>
    <xf numFmtId="0" fontId="32" fillId="2" borderId="1" xfId="0" applyFont="1" applyFill="1" applyBorder="1" applyAlignment="1">
      <alignment horizontal="justify"/>
    </xf>
    <xf numFmtId="0" fontId="32" fillId="2" borderId="1" xfId="0" applyFont="1" applyFill="1" applyBorder="1" applyAlignment="1">
      <alignment horizontal="justify" vertical="distributed"/>
    </xf>
    <xf numFmtId="0" fontId="32" fillId="2" borderId="1" xfId="0" applyFont="1" applyFill="1" applyBorder="1"/>
    <xf numFmtId="2" fontId="32" fillId="2" borderId="1" xfId="0" applyNumberFormat="1" applyFont="1" applyFill="1" applyBorder="1" applyAlignment="1">
      <alignment horizontal="left"/>
    </xf>
    <xf numFmtId="14" fontId="32" fillId="2" borderId="1" xfId="0" applyNumberFormat="1" applyFont="1" applyFill="1" applyBorder="1" applyAlignment="1">
      <alignment horizontal="left"/>
    </xf>
    <xf numFmtId="0" fontId="32" fillId="2" borderId="1" xfId="0" applyFont="1" applyFill="1" applyBorder="1" applyAlignment="1">
      <alignment horizontal="left"/>
    </xf>
    <xf numFmtId="0" fontId="28" fillId="0" borderId="5" xfId="0" applyFont="1" applyBorder="1"/>
    <xf numFmtId="2" fontId="28" fillId="0" borderId="5" xfId="0" applyNumberFormat="1" applyFont="1" applyBorder="1" applyAlignment="1">
      <alignment horizontal="left"/>
    </xf>
    <xf numFmtId="14" fontId="28" fillId="0" borderId="5" xfId="0" applyNumberFormat="1" applyFont="1" applyBorder="1" applyAlignment="1">
      <alignment horizontal="left"/>
    </xf>
    <xf numFmtId="0" fontId="28" fillId="0" borderId="5" xfId="0" applyFont="1" applyBorder="1" applyAlignment="1">
      <alignment horizontal="left"/>
    </xf>
    <xf numFmtId="0" fontId="2" fillId="2" borderId="0" xfId="0" applyFont="1" applyFill="1" applyBorder="1" applyAlignment="1">
      <alignment horizontal="justify" vertical="distributed"/>
    </xf>
    <xf numFmtId="14" fontId="2" fillId="0" borderId="0" xfId="0" applyNumberFormat="1" applyFont="1" applyBorder="1"/>
    <xf numFmtId="0" fontId="2" fillId="0" borderId="0" xfId="0" applyFont="1" applyBorder="1" applyAlignment="1">
      <alignment horizontal="justify"/>
    </xf>
    <xf numFmtId="0" fontId="2" fillId="0" borderId="5" xfId="0" applyFont="1" applyBorder="1" applyAlignment="1">
      <alignment horizontal="right" wrapText="1" inden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wrapText="1"/>
    </xf>
    <xf numFmtId="0" fontId="10" fillId="0" borderId="6" xfId="0" applyFont="1" applyBorder="1" applyAlignment="1">
      <alignment horizontal="center"/>
    </xf>
    <xf numFmtId="0" fontId="12" fillId="0" borderId="0" xfId="0" applyFont="1"/>
    <xf numFmtId="0" fontId="39" fillId="0" borderId="0" xfId="0" applyFont="1"/>
    <xf numFmtId="0" fontId="2" fillId="2" borderId="5" xfId="0" applyFont="1" applyFill="1" applyBorder="1" applyAlignment="1"/>
    <xf numFmtId="0" fontId="2" fillId="2" borderId="1" xfId="0" applyFont="1" applyFill="1" applyBorder="1" applyAlignment="1"/>
    <xf numFmtId="0" fontId="15" fillId="2" borderId="1" xfId="0" applyFont="1" applyFill="1" applyBorder="1" applyAlignment="1">
      <alignment wrapText="1"/>
    </xf>
    <xf numFmtId="0" fontId="10" fillId="0" borderId="6" xfId="0" applyFont="1" applyBorder="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0" xfId="0" applyFont="1" applyBorder="1" applyAlignment="1">
      <alignment horizontal="center"/>
    </xf>
    <xf numFmtId="0" fontId="10" fillId="0" borderId="6" xfId="0" applyFont="1" applyBorder="1" applyAlignment="1">
      <alignment horizontal="center"/>
    </xf>
    <xf numFmtId="0" fontId="2" fillId="0" borderId="0" xfId="0" applyFont="1" applyAlignment="1"/>
    <xf numFmtId="0" fontId="2" fillId="0" borderId="5" xfId="0" applyFont="1" applyBorder="1" applyAlignment="1">
      <alignment horizontal="center" wrapText="1"/>
    </xf>
    <xf numFmtId="0" fontId="28"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wrapText="1"/>
    </xf>
    <xf numFmtId="0" fontId="28" fillId="0" borderId="5" xfId="0" applyFont="1" applyBorder="1" applyAlignment="1">
      <alignment horizontal="center" vertical="center" wrapText="1"/>
    </xf>
    <xf numFmtId="0" fontId="40" fillId="2" borderId="5" xfId="0" applyFont="1" applyFill="1" applyBorder="1" applyAlignment="1">
      <alignment wrapText="1"/>
    </xf>
    <xf numFmtId="0" fontId="18" fillId="2" borderId="1" xfId="0" applyFont="1" applyFill="1" applyBorder="1" applyAlignment="1">
      <alignment wrapText="1"/>
    </xf>
    <xf numFmtId="0" fontId="41" fillId="4" borderId="0" xfId="0" applyFont="1" applyFill="1" applyAlignment="1">
      <alignment horizontal="left" vertical="top" wrapText="1"/>
    </xf>
    <xf numFmtId="0" fontId="41" fillId="4" borderId="5" xfId="0" applyFont="1" applyFill="1" applyBorder="1" applyAlignment="1">
      <alignment horizontal="left" vertical="top" wrapText="1"/>
    </xf>
    <xf numFmtId="0" fontId="42" fillId="0" borderId="5" xfId="0" applyFont="1" applyBorder="1" applyAlignment="1">
      <alignment wrapText="1"/>
    </xf>
    <xf numFmtId="0" fontId="43" fillId="0" borderId="0" xfId="0" applyFont="1" applyAlignment="1">
      <alignment wrapText="1"/>
    </xf>
    <xf numFmtId="0" fontId="43" fillId="0" borderId="5" xfId="0" applyFont="1" applyBorder="1" applyAlignment="1">
      <alignment wrapText="1"/>
    </xf>
    <xf numFmtId="0" fontId="44" fillId="2" borderId="5" xfId="0" applyFont="1" applyFill="1" applyBorder="1" applyAlignment="1">
      <alignment wrapText="1"/>
    </xf>
    <xf numFmtId="0" fontId="2" fillId="0" borderId="5" xfId="0" applyFont="1" applyFill="1" applyBorder="1" applyAlignment="1">
      <alignment wrapText="1"/>
    </xf>
    <xf numFmtId="0" fontId="2" fillId="0" borderId="0" xfId="0" applyFont="1" applyAlignment="1">
      <alignment wrapText="1"/>
    </xf>
    <xf numFmtId="14" fontId="2" fillId="0" borderId="5" xfId="0" applyNumberFormat="1" applyFont="1" applyFill="1" applyBorder="1"/>
    <xf numFmtId="2" fontId="26" fillId="0" borderId="5" xfId="0" applyNumberFormat="1" applyFont="1" applyFill="1" applyBorder="1"/>
    <xf numFmtId="0" fontId="27" fillId="0" borderId="0" xfId="0" applyFont="1" applyAlignment="1">
      <alignment wrapText="1"/>
    </xf>
    <xf numFmtId="166" fontId="2" fillId="0" borderId="5" xfId="7" applyNumberFormat="1" applyFont="1" applyBorder="1"/>
    <xf numFmtId="168" fontId="2" fillId="0" borderId="5" xfId="0" applyNumberFormat="1" applyFont="1" applyBorder="1" applyAlignment="1">
      <alignment horizontal="center"/>
    </xf>
    <xf numFmtId="0" fontId="28" fillId="0" borderId="8" xfId="0" applyFont="1" applyBorder="1" applyAlignment="1">
      <alignment horizontal="right" wrapText="1"/>
    </xf>
    <xf numFmtId="0" fontId="2" fillId="0" borderId="8" xfId="0" applyFont="1" applyFill="1" applyBorder="1" applyAlignment="1">
      <alignment horizontal="right"/>
    </xf>
    <xf numFmtId="168" fontId="2" fillId="0" borderId="0" xfId="0" applyNumberFormat="1" applyFont="1" applyBorder="1" applyAlignment="1">
      <alignment horizontal="center"/>
    </xf>
    <xf numFmtId="0" fontId="2" fillId="0" borderId="5" xfId="0" applyFont="1" applyBorder="1" applyAlignment="1">
      <alignment horizontal="right" vertical="center" wrapText="1"/>
    </xf>
    <xf numFmtId="0" fontId="28" fillId="0" borderId="5" xfId="0" applyFont="1" applyBorder="1" applyAlignment="1">
      <alignment wrapText="1"/>
    </xf>
    <xf numFmtId="0" fontId="2" fillId="0" borderId="8" xfId="0" applyFont="1" applyBorder="1" applyAlignment="1">
      <alignment horizontal="center" wrapText="1"/>
    </xf>
    <xf numFmtId="0" fontId="17" fillId="0" borderId="7" xfId="2" applyFont="1" applyFill="1" applyBorder="1" applyAlignment="1">
      <alignment wrapText="1"/>
    </xf>
    <xf numFmtId="0" fontId="17" fillId="0" borderId="3" xfId="2" applyFont="1" applyFill="1" applyBorder="1" applyAlignment="1">
      <alignment horizontal="left" vertical="top" wrapText="1"/>
    </xf>
    <xf numFmtId="0" fontId="29" fillId="0" borderId="0" xfId="2"/>
    <xf numFmtId="0" fontId="2" fillId="0" borderId="5" xfId="2" applyFont="1" applyBorder="1" applyAlignment="1">
      <alignment horizontal="center" wrapText="1"/>
    </xf>
    <xf numFmtId="0" fontId="2" fillId="0" borderId="0" xfId="2" applyFont="1"/>
    <xf numFmtId="0" fontId="10" fillId="0" borderId="6" xfId="2" applyFont="1" applyBorder="1" applyAlignment="1">
      <alignment horizontal="center"/>
    </xf>
    <xf numFmtId="0" fontId="10"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center"/>
    </xf>
    <xf numFmtId="0" fontId="2" fillId="0" borderId="1" xfId="2" applyFont="1" applyBorder="1" applyAlignment="1">
      <alignment horizontal="center" vertical="center" wrapText="1"/>
    </xf>
    <xf numFmtId="0" fontId="2" fillId="0" borderId="4" xfId="2" applyFont="1" applyBorder="1" applyAlignment="1">
      <alignment horizontal="center" vertical="center" wrapText="1"/>
    </xf>
    <xf numFmtId="0" fontId="2" fillId="0" borderId="9" xfId="2" applyFont="1" applyBorder="1" applyAlignment="1">
      <alignment horizontal="center" vertical="center" wrapText="1"/>
    </xf>
    <xf numFmtId="0" fontId="2" fillId="0" borderId="4" xfId="2" applyFont="1" applyBorder="1" applyAlignment="1">
      <alignment vertical="center" wrapText="1"/>
    </xf>
    <xf numFmtId="0" fontId="2" fillId="0" borderId="5" xfId="2" applyFont="1" applyBorder="1" applyAlignment="1">
      <alignment horizontal="center"/>
    </xf>
    <xf numFmtId="0" fontId="2" fillId="0" borderId="5" xfId="2" applyFont="1" applyFill="1" applyBorder="1" applyAlignment="1">
      <alignment horizontal="center"/>
    </xf>
    <xf numFmtId="2" fontId="2" fillId="0" borderId="0" xfId="2" applyNumberFormat="1" applyFont="1"/>
    <xf numFmtId="49" fontId="17" fillId="0" borderId="3" xfId="2" applyNumberFormat="1" applyFont="1" applyFill="1" applyBorder="1" applyAlignment="1">
      <alignment horizontal="left" vertical="top"/>
    </xf>
    <xf numFmtId="0" fontId="17" fillId="0" borderId="5" xfId="2" applyFont="1" applyFill="1" applyBorder="1" applyAlignment="1">
      <alignment horizontal="left" vertical="top" wrapText="1"/>
    </xf>
    <xf numFmtId="0" fontId="17" fillId="0" borderId="5" xfId="2" applyFont="1" applyFill="1" applyBorder="1" applyAlignment="1"/>
    <xf numFmtId="0" fontId="17" fillId="0" borderId="5" xfId="2" applyFont="1" applyFill="1" applyBorder="1" applyAlignment="1">
      <alignment wrapText="1"/>
    </xf>
    <xf numFmtId="14" fontId="17" fillId="0" borderId="5" xfId="2" applyNumberFormat="1" applyFont="1" applyFill="1" applyBorder="1" applyAlignment="1">
      <alignment wrapText="1"/>
    </xf>
    <xf numFmtId="0" fontId="17" fillId="0" borderId="5" xfId="2" applyFont="1" applyFill="1" applyBorder="1" applyAlignment="1">
      <alignment horizontal="center"/>
    </xf>
    <xf numFmtId="0" fontId="17" fillId="0" borderId="5" xfId="2" applyFont="1" applyFill="1" applyBorder="1" applyAlignment="1">
      <alignment horizontal="left" vertical="top"/>
    </xf>
    <xf numFmtId="0" fontId="17" fillId="0" borderId="3" xfId="2" applyFont="1" applyFill="1" applyBorder="1" applyAlignment="1">
      <alignment horizontal="left" vertical="top"/>
    </xf>
    <xf numFmtId="0" fontId="17" fillId="0" borderId="5" xfId="5" applyFont="1" applyFill="1" applyBorder="1" applyAlignment="1" applyProtection="1">
      <alignment horizontal="left" vertical="top"/>
    </xf>
    <xf numFmtId="0" fontId="2" fillId="0" borderId="0" xfId="2" applyFont="1" applyFill="1"/>
    <xf numFmtId="2" fontId="2" fillId="0" borderId="5" xfId="0" applyNumberFormat="1" applyFont="1" applyBorder="1" applyAlignment="1">
      <alignment horizontal="center" wrapText="1"/>
    </xf>
    <xf numFmtId="14" fontId="2" fillId="0" borderId="5" xfId="0" applyNumberFormat="1" applyFont="1" applyBorder="1" applyAlignment="1">
      <alignment horizontal="center" wrapText="1"/>
    </xf>
    <xf numFmtId="2" fontId="2" fillId="0" borderId="5" xfId="0" applyNumberFormat="1" applyFont="1" applyBorder="1" applyAlignment="1">
      <alignment horizontal="center"/>
    </xf>
    <xf numFmtId="2" fontId="21" fillId="0" borderId="5" xfId="0" applyNumberFormat="1" applyFont="1" applyBorder="1"/>
    <xf numFmtId="0" fontId="0" fillId="0" borderId="0" xfId="0" applyAlignment="1">
      <alignment horizontal="center"/>
    </xf>
    <xf numFmtId="0" fontId="3" fillId="0" borderId="0" xfId="0" applyFont="1" applyAlignment="1">
      <alignment horizontal="center" vertical="center" wrapText="1"/>
    </xf>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2" fillId="0" borderId="0" xfId="0" applyFont="1" applyAlignment="1"/>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3" xfId="0" applyFont="1" applyBorder="1" applyAlignment="1">
      <alignment horizontal="center" wrapText="1"/>
    </xf>
    <xf numFmtId="0" fontId="10" fillId="0" borderId="0" xfId="0" applyFont="1" applyBorder="1" applyAlignment="1">
      <alignment horizontal="center"/>
    </xf>
    <xf numFmtId="0" fontId="10" fillId="0" borderId="6" xfId="0" applyFont="1" applyBorder="1" applyAlignment="1">
      <alignment horizontal="center"/>
    </xf>
    <xf numFmtId="0" fontId="0" fillId="0" borderId="6" xfId="0" applyBorder="1" applyAlignment="1">
      <alignment horizontal="center"/>
    </xf>
    <xf numFmtId="0" fontId="2"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0" fillId="2" borderId="0" xfId="0" applyFont="1" applyFill="1" applyBorder="1" applyAlignment="1">
      <alignment horizontal="center"/>
    </xf>
    <xf numFmtId="0" fontId="2" fillId="2" borderId="0" xfId="0" applyFont="1" applyFill="1" applyAlignment="1"/>
    <xf numFmtId="0" fontId="2" fillId="2" borderId="8" xfId="0"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2" borderId="3" xfId="0" applyFont="1" applyFill="1" applyBorder="1" applyAlignment="1">
      <alignment horizontal="center" wrapText="1"/>
    </xf>
    <xf numFmtId="0" fontId="2" fillId="2" borderId="5"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 xfId="0" applyFont="1" applyBorder="1" applyAlignment="1">
      <alignment horizontal="center" wrapText="1"/>
    </xf>
    <xf numFmtId="0" fontId="28" fillId="0" borderId="3" xfId="0" applyFont="1" applyBorder="1" applyAlignment="1">
      <alignment horizontal="center" wrapText="1"/>
    </xf>
    <xf numFmtId="0" fontId="28" fillId="0" borderId="7" xfId="0" applyFont="1" applyBorder="1" applyAlignment="1">
      <alignment horizont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10" fillId="0" borderId="6" xfId="2" applyFont="1" applyBorder="1" applyAlignment="1">
      <alignment horizontal="center"/>
    </xf>
    <xf numFmtId="0" fontId="2" fillId="0" borderId="6" xfId="2" applyFont="1" applyBorder="1" applyAlignment="1">
      <alignment horizontal="center"/>
    </xf>
    <xf numFmtId="0" fontId="2" fillId="0" borderId="1" xfId="2" applyFont="1" applyBorder="1" applyAlignment="1">
      <alignment horizontal="center" vertical="center" wrapText="1"/>
    </xf>
    <xf numFmtId="0" fontId="2" fillId="0" borderId="4" xfId="2" applyFont="1" applyBorder="1" applyAlignment="1">
      <alignment horizontal="center" vertical="center" wrapText="1"/>
    </xf>
    <xf numFmtId="0" fontId="10" fillId="0" borderId="0" xfId="2" applyFont="1" applyBorder="1" applyAlignment="1">
      <alignment horizontal="center"/>
    </xf>
    <xf numFmtId="0" fontId="2" fillId="0" borderId="5" xfId="2" applyFont="1" applyBorder="1" applyAlignment="1">
      <alignment horizontal="center" wrapText="1"/>
    </xf>
    <xf numFmtId="0" fontId="2" fillId="0" borderId="8" xfId="2" applyFont="1" applyBorder="1" applyAlignment="1">
      <alignment horizontal="center" vertical="center" wrapText="1"/>
    </xf>
    <xf numFmtId="0" fontId="2" fillId="0" borderId="2" xfId="2" applyFont="1" applyBorder="1" applyAlignment="1">
      <alignment horizontal="center" wrapText="1"/>
    </xf>
    <xf numFmtId="0" fontId="2" fillId="0" borderId="7" xfId="2" applyFont="1" applyBorder="1" applyAlignment="1">
      <alignment horizontal="center" wrapText="1"/>
    </xf>
    <xf numFmtId="0" fontId="2" fillId="0" borderId="3" xfId="2" applyFont="1" applyBorder="1" applyAlignment="1">
      <alignment horizontal="center" wrapText="1"/>
    </xf>
    <xf numFmtId="0" fontId="2" fillId="0" borderId="5" xfId="2" applyFont="1" applyBorder="1" applyAlignment="1">
      <alignment horizontal="center" vertical="center" wrapText="1"/>
    </xf>
  </cellXfs>
  <cellStyles count="8">
    <cellStyle name="Гиперссылка" xfId="1" builtinId="8"/>
    <cellStyle name="Гиперссылка 2" xfId="5"/>
    <cellStyle name="Обычный" xfId="0" builtinId="0"/>
    <cellStyle name="Обычный 2" xfId="2"/>
    <cellStyle name="Процентный" xfId="6" builtinId="5"/>
    <cellStyle name="Процентный 2" xfId="3"/>
    <cellStyle name="Финансовый" xfId="7" builtinId="3"/>
    <cellStyle name="Финансовый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prozorro.gov.ua/tender/UA-2018-05-16-000540-b" TargetMode="External"/><Relationship Id="rId3" Type="http://schemas.openxmlformats.org/officeDocument/2006/relationships/hyperlink" Target="https://prozorro.gov.ua/tender/UA-2018-05-16-000485-b" TargetMode="External"/><Relationship Id="rId7" Type="http://schemas.openxmlformats.org/officeDocument/2006/relationships/hyperlink" Target="https://prozorro.gov.ua/tender/UA-2018-05-16-000516-b" TargetMode="External"/><Relationship Id="rId12" Type="http://schemas.openxmlformats.org/officeDocument/2006/relationships/hyperlink" Target="https://prozorro.gov.ua/tender/UA-2018-04-13-002156-a" TargetMode="External"/><Relationship Id="rId2" Type="http://schemas.openxmlformats.org/officeDocument/2006/relationships/hyperlink" Target="https://prozorro.gov.ua/tender/UA-2018-04-25-000457-c" TargetMode="External"/><Relationship Id="rId1" Type="http://schemas.openxmlformats.org/officeDocument/2006/relationships/hyperlink" Target="https://www.dzo.com.ua/tenders/638883" TargetMode="External"/><Relationship Id="rId6" Type="http://schemas.openxmlformats.org/officeDocument/2006/relationships/hyperlink" Target="https://prozorro.gov.ua/tender/UA-2018-05-16-000329-b" TargetMode="External"/><Relationship Id="rId11" Type="http://schemas.openxmlformats.org/officeDocument/2006/relationships/hyperlink" Target="https://prozorro.gov.ua/tender/UA-2018-06-01-000095-b" TargetMode="External"/><Relationship Id="rId5" Type="http://schemas.openxmlformats.org/officeDocument/2006/relationships/hyperlink" Target="https://prozorro.gov.ua/tender/UA-2018-05-16-000270-c" TargetMode="External"/><Relationship Id="rId10" Type="http://schemas.openxmlformats.org/officeDocument/2006/relationships/hyperlink" Target="https://prozorro.gov.ua/tender/UA-2018-04-20-000054-c" TargetMode="External"/><Relationship Id="rId4" Type="http://schemas.openxmlformats.org/officeDocument/2006/relationships/hyperlink" Target="https://www.dzo.com.ua/tenders/2461971/bid/cfcd208495d565ef66e7dff9f98764da/info" TargetMode="External"/><Relationship Id="rId9" Type="http://schemas.openxmlformats.org/officeDocument/2006/relationships/hyperlink" Target="https://prozorro.gov.ua/tender/UA-2018-05-21-000381-c"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dzo.com.ua/tenders/2306934"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zo.com.ua/contracts/176663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7" workbookViewId="0">
      <selection activeCell="E12" sqref="E12"/>
    </sheetView>
  </sheetViews>
  <sheetFormatPr defaultRowHeight="15" x14ac:dyDescent="0.25"/>
  <cols>
    <col min="1" max="1" width="22.7109375" customWidth="1"/>
    <col min="2" max="2" width="10.42578125" customWidth="1"/>
    <col min="3" max="3" width="18.5703125" customWidth="1"/>
    <col min="4" max="4" width="21.42578125" customWidth="1"/>
    <col min="5" max="5" width="16.85546875" customWidth="1"/>
    <col min="6" max="6" width="15.42578125" customWidth="1"/>
  </cols>
  <sheetData>
    <row r="1" spans="1:6" x14ac:dyDescent="0.25">
      <c r="A1" t="s">
        <v>113</v>
      </c>
      <c r="F1" s="1" t="s">
        <v>0</v>
      </c>
    </row>
    <row r="2" spans="1:6" x14ac:dyDescent="0.25">
      <c r="A2" s="309" t="s">
        <v>859</v>
      </c>
      <c r="B2" s="309"/>
      <c r="C2" s="309"/>
      <c r="D2" s="309"/>
      <c r="E2" s="309"/>
      <c r="F2" s="309"/>
    </row>
    <row r="4" spans="1:6" ht="18" x14ac:dyDescent="0.25">
      <c r="A4" s="310" t="s">
        <v>1</v>
      </c>
      <c r="B4" s="310" t="s">
        <v>2</v>
      </c>
      <c r="C4" s="310" t="s">
        <v>3</v>
      </c>
      <c r="D4" s="310" t="s">
        <v>4</v>
      </c>
      <c r="E4" s="312" t="s">
        <v>5</v>
      </c>
      <c r="F4" s="313"/>
    </row>
    <row r="5" spans="1:6" ht="18" x14ac:dyDescent="0.25">
      <c r="A5" s="311"/>
      <c r="B5" s="311"/>
      <c r="C5" s="311"/>
      <c r="D5" s="311"/>
      <c r="E5" s="2" t="s">
        <v>6</v>
      </c>
      <c r="F5" s="2" t="s">
        <v>7</v>
      </c>
    </row>
    <row r="6" spans="1:6" x14ac:dyDescent="0.25">
      <c r="A6" s="3">
        <v>1</v>
      </c>
      <c r="B6" s="4">
        <v>2</v>
      </c>
      <c r="C6" s="4">
        <v>3</v>
      </c>
      <c r="D6" s="4">
        <v>4</v>
      </c>
      <c r="E6" s="5">
        <v>5</v>
      </c>
      <c r="F6" s="5">
        <v>6</v>
      </c>
    </row>
    <row r="7" spans="1:6" ht="20.25" x14ac:dyDescent="0.3">
      <c r="A7" s="6" t="s">
        <v>8</v>
      </c>
      <c r="B7" s="7">
        <v>6</v>
      </c>
      <c r="C7" s="8">
        <v>2923565</v>
      </c>
      <c r="D7" s="8">
        <v>2479726.94</v>
      </c>
      <c r="E7" s="8">
        <v>443838.06</v>
      </c>
      <c r="F7" s="9"/>
    </row>
    <row r="8" spans="1:6" ht="40.5" x14ac:dyDescent="0.3">
      <c r="A8" s="6" t="s">
        <v>9</v>
      </c>
      <c r="B8" s="7">
        <v>0</v>
      </c>
      <c r="C8" s="8">
        <v>0</v>
      </c>
      <c r="D8" s="8">
        <v>0</v>
      </c>
      <c r="E8" s="8">
        <v>0</v>
      </c>
      <c r="F8" s="9"/>
    </row>
    <row r="9" spans="1:6" ht="40.5" x14ac:dyDescent="0.3">
      <c r="A9" s="6" t="s">
        <v>10</v>
      </c>
      <c r="B9" s="7">
        <v>0</v>
      </c>
      <c r="C9" s="8">
        <v>0</v>
      </c>
      <c r="D9" s="8">
        <v>0</v>
      </c>
      <c r="E9" s="8">
        <v>0</v>
      </c>
      <c r="F9" s="10"/>
    </row>
    <row r="10" spans="1:6" ht="40.5" x14ac:dyDescent="0.3">
      <c r="A10" s="6" t="s">
        <v>11</v>
      </c>
      <c r="B10" s="7">
        <v>48</v>
      </c>
      <c r="C10" s="8">
        <v>3484535.4</v>
      </c>
      <c r="D10" s="8">
        <v>2779709.85</v>
      </c>
      <c r="E10" s="8">
        <v>704825.5</v>
      </c>
      <c r="F10" s="9"/>
    </row>
    <row r="11" spans="1:6" ht="60.75" x14ac:dyDescent="0.3">
      <c r="A11" s="11" t="s">
        <v>12</v>
      </c>
      <c r="B11" s="12">
        <v>24</v>
      </c>
      <c r="C11" s="13">
        <v>670802.48</v>
      </c>
      <c r="D11" s="13">
        <v>670802.48</v>
      </c>
      <c r="E11" s="13"/>
      <c r="F11" s="14"/>
    </row>
    <row r="12" spans="1:6" ht="60.75" x14ac:dyDescent="0.3">
      <c r="A12" s="11" t="s">
        <v>13</v>
      </c>
      <c r="B12" s="12">
        <v>277</v>
      </c>
      <c r="C12" s="13">
        <v>2284713.8199999998</v>
      </c>
      <c r="D12" s="13">
        <v>2284713.8199999998</v>
      </c>
      <c r="E12" s="13"/>
      <c r="F12" s="14"/>
    </row>
    <row r="13" spans="1:6" ht="20.25" x14ac:dyDescent="0.3">
      <c r="A13" s="15" t="s">
        <v>14</v>
      </c>
      <c r="B13" s="16">
        <f>SUM(B7:B12)</f>
        <v>355</v>
      </c>
      <c r="C13" s="17">
        <f>SUM(C7:C12)</f>
        <v>9363616.7000000011</v>
      </c>
      <c r="D13" s="17">
        <f>SUM(D7:D12)</f>
        <v>8214953.0899999999</v>
      </c>
      <c r="E13" s="17"/>
      <c r="F13" s="92"/>
    </row>
    <row r="15" spans="1:6" x14ac:dyDescent="0.25">
      <c r="A15" s="1" t="s">
        <v>15</v>
      </c>
      <c r="B15" s="1"/>
    </row>
    <row r="16" spans="1:6" x14ac:dyDescent="0.25">
      <c r="A16" s="308" t="s">
        <v>16</v>
      </c>
      <c r="B16" s="308"/>
    </row>
    <row r="18" spans="1:1" x14ac:dyDescent="0.25">
      <c r="A18" t="s">
        <v>17</v>
      </c>
    </row>
    <row r="20" spans="1:1" x14ac:dyDescent="0.25">
      <c r="A20" t="s">
        <v>18</v>
      </c>
    </row>
    <row r="22" spans="1:1" x14ac:dyDescent="0.25">
      <c r="A22" t="s">
        <v>19</v>
      </c>
    </row>
    <row r="24" spans="1:1" x14ac:dyDescent="0.25">
      <c r="A24" t="s">
        <v>20</v>
      </c>
    </row>
  </sheetData>
  <mergeCells count="7">
    <mergeCell ref="A16:B16"/>
    <mergeCell ref="A2:F2"/>
    <mergeCell ref="A4:A5"/>
    <mergeCell ref="B4:B5"/>
    <mergeCell ref="C4:C5"/>
    <mergeCell ref="D4:D5"/>
    <mergeCell ref="E4:F4"/>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7" workbookViewId="0">
      <selection sqref="A1:Q18"/>
    </sheetView>
  </sheetViews>
  <sheetFormatPr defaultRowHeight="15" x14ac:dyDescent="0.25"/>
  <cols>
    <col min="17" max="17" width="12.28515625" customWidth="1"/>
  </cols>
  <sheetData>
    <row r="1" spans="1:17" x14ac:dyDescent="0.25">
      <c r="A1" s="1"/>
      <c r="B1" s="1"/>
      <c r="C1" s="1"/>
      <c r="D1" s="1"/>
      <c r="E1" s="1"/>
      <c r="F1" s="1"/>
      <c r="G1" s="1"/>
      <c r="H1" s="1"/>
      <c r="I1" s="1"/>
      <c r="J1" s="1"/>
      <c r="K1" s="1"/>
      <c r="L1" s="1"/>
      <c r="M1" s="1"/>
      <c r="N1" s="1"/>
      <c r="O1" s="1"/>
      <c r="P1" s="1"/>
      <c r="Q1" s="1" t="s">
        <v>21</v>
      </c>
    </row>
    <row r="2" spans="1:17" ht="18" x14ac:dyDescent="0.25">
      <c r="A2" s="324" t="s">
        <v>22</v>
      </c>
      <c r="B2" s="324"/>
      <c r="C2" s="324"/>
      <c r="D2" s="324"/>
      <c r="E2" s="324"/>
      <c r="F2" s="324"/>
      <c r="G2" s="324"/>
      <c r="H2" s="324"/>
      <c r="I2" s="324"/>
      <c r="J2" s="324"/>
      <c r="K2" s="324"/>
      <c r="L2" s="324"/>
      <c r="M2" s="324"/>
      <c r="N2" s="324"/>
      <c r="O2" s="324"/>
      <c r="P2" s="324"/>
      <c r="Q2" s="324"/>
    </row>
    <row r="3" spans="1:17" ht="15" customHeight="1" x14ac:dyDescent="0.25">
      <c r="A3" s="250"/>
      <c r="B3" s="250"/>
      <c r="C3" s="250"/>
      <c r="D3" s="250"/>
      <c r="E3" s="250"/>
      <c r="F3" s="250"/>
      <c r="G3" s="325" t="s">
        <v>831</v>
      </c>
      <c r="H3" s="326"/>
      <c r="I3" s="326"/>
      <c r="J3" s="326"/>
      <c r="K3" s="250"/>
      <c r="L3" s="250"/>
      <c r="M3" s="250"/>
      <c r="N3" s="250"/>
      <c r="O3" s="250"/>
      <c r="P3" s="250"/>
      <c r="Q3" s="250"/>
    </row>
    <row r="4" spans="1:17" ht="15" customHeight="1" x14ac:dyDescent="0.25">
      <c r="A4" s="315" t="s">
        <v>23</v>
      </c>
      <c r="B4" s="320" t="s">
        <v>24</v>
      </c>
      <c r="C4" s="320"/>
      <c r="D4" s="321" t="s">
        <v>25</v>
      </c>
      <c r="E4" s="322"/>
      <c r="F4" s="322"/>
      <c r="G4" s="322"/>
      <c r="H4" s="322"/>
      <c r="I4" s="323"/>
      <c r="J4" s="315" t="s">
        <v>26</v>
      </c>
      <c r="K4" s="320" t="s">
        <v>27</v>
      </c>
      <c r="L4" s="320"/>
      <c r="M4" s="320"/>
      <c r="N4" s="320"/>
      <c r="O4" s="320"/>
      <c r="P4" s="320"/>
      <c r="Q4" s="320"/>
    </row>
    <row r="5" spans="1:17" ht="15" customHeight="1" x14ac:dyDescent="0.25">
      <c r="A5" s="319"/>
      <c r="B5" s="315" t="s">
        <v>28</v>
      </c>
      <c r="C5" s="315" t="s">
        <v>29</v>
      </c>
      <c r="D5" s="321" t="s">
        <v>30</v>
      </c>
      <c r="E5" s="322"/>
      <c r="F5" s="323"/>
      <c r="G5" s="321" t="s">
        <v>31</v>
      </c>
      <c r="H5" s="323"/>
      <c r="I5" s="327" t="s">
        <v>83</v>
      </c>
      <c r="J5" s="319"/>
      <c r="K5" s="315" t="s">
        <v>33</v>
      </c>
      <c r="L5" s="315" t="s">
        <v>34</v>
      </c>
      <c r="M5" s="315" t="s">
        <v>35</v>
      </c>
      <c r="N5" s="315" t="s">
        <v>36</v>
      </c>
      <c r="O5" s="315" t="s">
        <v>37</v>
      </c>
      <c r="P5" s="317" t="s">
        <v>38</v>
      </c>
      <c r="Q5" s="318"/>
    </row>
    <row r="6" spans="1:17" ht="63.75" x14ac:dyDescent="0.25">
      <c r="A6" s="316"/>
      <c r="B6" s="316"/>
      <c r="C6" s="316"/>
      <c r="D6" s="247" t="s">
        <v>39</v>
      </c>
      <c r="E6" s="247" t="s">
        <v>40</v>
      </c>
      <c r="F6" s="247" t="s">
        <v>41</v>
      </c>
      <c r="G6" s="247" t="s">
        <v>84</v>
      </c>
      <c r="H6" s="18" t="s">
        <v>43</v>
      </c>
      <c r="I6" s="327"/>
      <c r="J6" s="316"/>
      <c r="K6" s="316"/>
      <c r="L6" s="316"/>
      <c r="M6" s="316"/>
      <c r="N6" s="316"/>
      <c r="O6" s="316"/>
      <c r="P6" s="248" t="s">
        <v>44</v>
      </c>
      <c r="Q6" s="19" t="s">
        <v>29</v>
      </c>
    </row>
    <row r="7" spans="1:17" x14ac:dyDescent="0.25">
      <c r="A7" s="252">
        <v>1</v>
      </c>
      <c r="B7" s="252">
        <v>2</v>
      </c>
      <c r="C7" s="252">
        <v>3</v>
      </c>
      <c r="D7" s="252">
        <v>4</v>
      </c>
      <c r="E7" s="252">
        <v>5</v>
      </c>
      <c r="F7" s="252">
        <v>6</v>
      </c>
      <c r="G7" s="252">
        <v>7</v>
      </c>
      <c r="H7" s="252">
        <v>8</v>
      </c>
      <c r="I7" s="252">
        <v>9</v>
      </c>
      <c r="J7" s="252">
        <v>10</v>
      </c>
      <c r="K7" s="252">
        <v>11</v>
      </c>
      <c r="L7" s="20">
        <v>12</v>
      </c>
      <c r="M7" s="20">
        <v>13</v>
      </c>
      <c r="N7" s="20">
        <v>14</v>
      </c>
      <c r="O7" s="20">
        <v>15</v>
      </c>
      <c r="P7" s="21">
        <v>16</v>
      </c>
      <c r="Q7" s="22">
        <v>17</v>
      </c>
    </row>
    <row r="8" spans="1:17" ht="39" x14ac:dyDescent="0.25">
      <c r="A8" s="23" t="s">
        <v>832</v>
      </c>
      <c r="B8" s="23" t="s">
        <v>155</v>
      </c>
      <c r="C8" s="78" t="s">
        <v>156</v>
      </c>
      <c r="D8" s="24"/>
      <c r="E8" s="24"/>
      <c r="F8" s="24"/>
      <c r="G8" s="24"/>
      <c r="H8" s="24"/>
      <c r="I8" s="24"/>
      <c r="J8" s="24"/>
      <c r="K8" s="114">
        <v>43291</v>
      </c>
      <c r="L8" s="24" t="s">
        <v>62</v>
      </c>
      <c r="M8" s="24">
        <v>38</v>
      </c>
      <c r="N8" s="24"/>
      <c r="O8" s="24">
        <v>1999</v>
      </c>
      <c r="P8" s="23" t="s">
        <v>833</v>
      </c>
      <c r="Q8" s="24">
        <v>2260705020</v>
      </c>
    </row>
    <row r="9" spans="1:17" ht="64.5" x14ac:dyDescent="0.25">
      <c r="A9" s="23" t="s">
        <v>834</v>
      </c>
      <c r="B9" s="23" t="s">
        <v>155</v>
      </c>
      <c r="C9" s="78" t="s">
        <v>156</v>
      </c>
      <c r="D9" s="24"/>
      <c r="E9" s="24"/>
      <c r="F9" s="24"/>
      <c r="G9" s="24"/>
      <c r="H9" s="24"/>
      <c r="I9" s="24"/>
      <c r="J9" s="24"/>
      <c r="K9" s="114">
        <v>43319</v>
      </c>
      <c r="L9" s="24" t="s">
        <v>110</v>
      </c>
      <c r="M9" s="24"/>
      <c r="N9" s="24"/>
      <c r="O9" s="24">
        <v>990</v>
      </c>
      <c r="P9" s="23" t="s">
        <v>157</v>
      </c>
      <c r="Q9" s="24">
        <v>2680104071</v>
      </c>
    </row>
    <row r="10" spans="1:17" ht="26.25" x14ac:dyDescent="0.25">
      <c r="A10" s="23" t="s">
        <v>835</v>
      </c>
      <c r="B10" s="23" t="s">
        <v>155</v>
      </c>
      <c r="C10" s="78" t="s">
        <v>836</v>
      </c>
      <c r="D10" s="24"/>
      <c r="E10" s="24"/>
      <c r="F10" s="24"/>
      <c r="G10" s="24"/>
      <c r="H10" s="24"/>
      <c r="I10" s="24"/>
      <c r="J10" s="24"/>
      <c r="K10" s="114">
        <v>43325</v>
      </c>
      <c r="L10" s="24" t="s">
        <v>62</v>
      </c>
      <c r="M10" s="24">
        <v>914</v>
      </c>
      <c r="N10" s="24"/>
      <c r="O10" s="24">
        <v>4570.74</v>
      </c>
      <c r="P10" s="23" t="s">
        <v>837</v>
      </c>
      <c r="Q10" s="24">
        <v>2888704985</v>
      </c>
    </row>
    <row r="11" spans="1:17" ht="51.75" x14ac:dyDescent="0.25">
      <c r="A11" s="23" t="s">
        <v>838</v>
      </c>
      <c r="B11" s="23" t="s">
        <v>155</v>
      </c>
      <c r="C11" s="78" t="s">
        <v>836</v>
      </c>
      <c r="D11" s="24"/>
      <c r="E11" s="24"/>
      <c r="F11" s="24"/>
      <c r="G11" s="24"/>
      <c r="H11" s="24"/>
      <c r="I11" s="24"/>
      <c r="J11" s="24"/>
      <c r="K11" s="114">
        <v>43321</v>
      </c>
      <c r="L11" s="24" t="s">
        <v>110</v>
      </c>
      <c r="M11" s="24"/>
      <c r="N11" s="24"/>
      <c r="O11" s="24">
        <v>8466.76</v>
      </c>
      <c r="P11" s="23" t="s">
        <v>839</v>
      </c>
      <c r="Q11" s="78" t="s">
        <v>840</v>
      </c>
    </row>
    <row r="12" spans="1:17" ht="77.25" x14ac:dyDescent="0.25">
      <c r="A12" s="23" t="s">
        <v>841</v>
      </c>
      <c r="B12" s="23" t="s">
        <v>155</v>
      </c>
      <c r="C12" s="78" t="s">
        <v>156</v>
      </c>
      <c r="D12" s="24"/>
      <c r="E12" s="24"/>
      <c r="F12" s="24"/>
      <c r="G12" s="24"/>
      <c r="H12" s="24"/>
      <c r="I12" s="24"/>
      <c r="J12" s="24"/>
      <c r="K12" s="114">
        <v>43367</v>
      </c>
      <c r="L12" s="24" t="s">
        <v>110</v>
      </c>
      <c r="M12" s="24"/>
      <c r="N12" s="24"/>
      <c r="O12" s="24">
        <v>2980</v>
      </c>
      <c r="P12" s="23" t="s">
        <v>157</v>
      </c>
      <c r="Q12" s="24">
        <v>2680104071</v>
      </c>
    </row>
    <row r="13" spans="1:17" ht="39" x14ac:dyDescent="0.25">
      <c r="A13" s="23" t="s">
        <v>832</v>
      </c>
      <c r="B13" s="23" t="s">
        <v>155</v>
      </c>
      <c r="C13" s="78" t="s">
        <v>156</v>
      </c>
      <c r="D13" s="24"/>
      <c r="E13" s="24"/>
      <c r="F13" s="24"/>
      <c r="G13" s="24"/>
      <c r="H13" s="24"/>
      <c r="I13" s="24"/>
      <c r="J13" s="24"/>
      <c r="K13" s="114">
        <v>43368</v>
      </c>
      <c r="L13" s="24" t="s">
        <v>62</v>
      </c>
      <c r="M13" s="24">
        <v>70</v>
      </c>
      <c r="N13" s="24"/>
      <c r="O13" s="24">
        <v>2980</v>
      </c>
      <c r="P13" s="23" t="s">
        <v>833</v>
      </c>
      <c r="Q13" s="24">
        <v>2260705020</v>
      </c>
    </row>
    <row r="14" spans="1:17" x14ac:dyDescent="0.25">
      <c r="A14" s="115"/>
      <c r="B14" s="115" t="s">
        <v>111</v>
      </c>
      <c r="C14" s="116"/>
      <c r="D14" s="117"/>
      <c r="E14" s="117"/>
      <c r="F14" s="117"/>
      <c r="G14" s="117"/>
      <c r="H14" s="117"/>
      <c r="I14" s="117"/>
      <c r="J14" s="117">
        <f>SUM(J8:J13)</f>
        <v>0</v>
      </c>
      <c r="K14" s="118"/>
      <c r="L14" s="117"/>
      <c r="M14" s="117"/>
      <c r="N14" s="117"/>
      <c r="O14" s="117">
        <f>SUM(O8:O13)</f>
        <v>21986.5</v>
      </c>
      <c r="P14" s="115"/>
      <c r="Q14" s="117"/>
    </row>
    <row r="15" spans="1:17" x14ac:dyDescent="0.25">
      <c r="A15" s="115"/>
      <c r="B15" s="115" t="s">
        <v>112</v>
      </c>
      <c r="C15" s="116"/>
      <c r="D15" s="117"/>
      <c r="E15" s="117"/>
      <c r="F15" s="117"/>
      <c r="G15" s="117"/>
      <c r="H15" s="117"/>
      <c r="I15" s="117"/>
      <c r="J15" s="117"/>
      <c r="K15" s="118"/>
      <c r="L15" s="117"/>
      <c r="M15" s="117"/>
      <c r="N15" s="117"/>
      <c r="O15" s="117"/>
      <c r="P15" s="115"/>
      <c r="Q15" s="117"/>
    </row>
    <row r="16" spans="1:17" x14ac:dyDescent="0.25">
      <c r="A16" s="1" t="s">
        <v>15</v>
      </c>
      <c r="B16" s="1"/>
      <c r="C16" s="1"/>
      <c r="E16" s="1"/>
      <c r="F16" s="1"/>
      <c r="G16" s="1"/>
      <c r="H16" s="1"/>
      <c r="I16" s="1"/>
      <c r="J16" s="1"/>
      <c r="K16" s="1"/>
      <c r="L16" s="1"/>
      <c r="M16" s="1"/>
      <c r="N16" s="1"/>
      <c r="O16" s="1"/>
      <c r="P16" s="1"/>
      <c r="Q16" s="1"/>
    </row>
    <row r="17" spans="1:17" x14ac:dyDescent="0.25">
      <c r="A17" s="1"/>
      <c r="B17" s="1" t="s">
        <v>158</v>
      </c>
      <c r="C17" s="1"/>
      <c r="D17" s="1"/>
      <c r="E17" s="1"/>
      <c r="F17" s="1"/>
      <c r="G17" s="1"/>
      <c r="H17" s="1"/>
      <c r="I17" s="1"/>
      <c r="J17" s="1"/>
      <c r="K17" s="1"/>
      <c r="L17" s="1"/>
      <c r="M17" s="1"/>
      <c r="N17" s="1"/>
      <c r="O17" s="1"/>
      <c r="P17" s="1"/>
      <c r="Q17" s="1"/>
    </row>
    <row r="18" spans="1:17" x14ac:dyDescent="0.25">
      <c r="A18" s="1"/>
      <c r="B18" s="1"/>
      <c r="C18" s="1"/>
      <c r="D18" s="1"/>
      <c r="E18" s="1"/>
      <c r="F18" s="1"/>
      <c r="G18" s="1"/>
      <c r="H18" s="1"/>
      <c r="I18" s="1"/>
      <c r="J18" s="1"/>
      <c r="K18" s="1"/>
      <c r="L18" s="1"/>
      <c r="M18" s="1"/>
      <c r="N18" s="1"/>
      <c r="O18" s="1"/>
      <c r="P18" s="1"/>
      <c r="Q18" s="1"/>
    </row>
  </sheetData>
  <mergeCells count="18">
    <mergeCell ref="A2:Q2"/>
    <mergeCell ref="G3:J3"/>
    <mergeCell ref="A4:A6"/>
    <mergeCell ref="B4:C4"/>
    <mergeCell ref="D4:I4"/>
    <mergeCell ref="J4:J6"/>
    <mergeCell ref="K4:Q4"/>
    <mergeCell ref="B5:B6"/>
    <mergeCell ref="C5:C6"/>
    <mergeCell ref="D5:F5"/>
    <mergeCell ref="G5:H5"/>
    <mergeCell ref="I5:I6"/>
    <mergeCell ref="K5:K6"/>
    <mergeCell ref="L5:L6"/>
    <mergeCell ref="M5:M6"/>
    <mergeCell ref="N5:N6"/>
    <mergeCell ref="O5:O6"/>
    <mergeCell ref="P5:Q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
  <sheetViews>
    <sheetView topLeftCell="B1" workbookViewId="0">
      <selection activeCell="J168" sqref="J168"/>
    </sheetView>
  </sheetViews>
  <sheetFormatPr defaultRowHeight="15" x14ac:dyDescent="0.25"/>
  <cols>
    <col min="1" max="1" width="3.140625" customWidth="1"/>
    <col min="3" max="3" width="11.42578125" customWidth="1"/>
    <col min="10" max="11" width="10.7109375" customWidth="1"/>
    <col min="12" max="12" width="11.7109375" customWidth="1"/>
  </cols>
  <sheetData>
    <row r="1" spans="1:17" ht="18" x14ac:dyDescent="0.25">
      <c r="A1" s="82"/>
      <c r="B1" s="324" t="s">
        <v>22</v>
      </c>
      <c r="C1" s="324"/>
      <c r="D1" s="324"/>
      <c r="E1" s="324"/>
      <c r="F1" s="324"/>
      <c r="G1" s="324"/>
      <c r="H1" s="324"/>
      <c r="I1" s="324"/>
      <c r="J1" s="324"/>
      <c r="K1" s="324"/>
      <c r="L1" s="324"/>
      <c r="M1" s="324"/>
      <c r="N1" s="324"/>
      <c r="O1" s="324"/>
      <c r="P1" s="324"/>
      <c r="Q1" s="324"/>
    </row>
    <row r="2" spans="1:17" ht="18" x14ac:dyDescent="0.25">
      <c r="A2" s="83"/>
      <c r="B2" s="122"/>
      <c r="C2" s="122"/>
      <c r="D2" s="122"/>
      <c r="E2" s="122"/>
      <c r="F2" s="122"/>
      <c r="G2" s="122"/>
      <c r="H2" s="122"/>
      <c r="I2" s="122"/>
      <c r="J2" s="122"/>
      <c r="K2" s="121"/>
      <c r="L2" s="122"/>
      <c r="M2" s="122"/>
      <c r="N2" s="122"/>
      <c r="O2" s="122"/>
      <c r="P2" s="122"/>
      <c r="Q2" s="122"/>
    </row>
    <row r="3" spans="1:17" x14ac:dyDescent="0.25">
      <c r="A3" s="83"/>
      <c r="B3" s="315" t="s">
        <v>23</v>
      </c>
      <c r="C3" s="320" t="s">
        <v>24</v>
      </c>
      <c r="D3" s="320"/>
      <c r="E3" s="321" t="s">
        <v>25</v>
      </c>
      <c r="F3" s="322"/>
      <c r="G3" s="322"/>
      <c r="H3" s="322"/>
      <c r="I3" s="322"/>
      <c r="J3" s="323"/>
      <c r="K3" s="315" t="s">
        <v>54</v>
      </c>
      <c r="L3" s="320" t="s">
        <v>27</v>
      </c>
      <c r="M3" s="320"/>
      <c r="N3" s="320"/>
      <c r="O3" s="320"/>
      <c r="P3" s="320"/>
      <c r="Q3" s="320"/>
    </row>
    <row r="4" spans="1:17" ht="15" customHeight="1" x14ac:dyDescent="0.25">
      <c r="A4" s="39"/>
      <c r="B4" s="319"/>
      <c r="C4" s="315" t="s">
        <v>28</v>
      </c>
      <c r="D4" s="315" t="s">
        <v>29</v>
      </c>
      <c r="E4" s="321" t="s">
        <v>30</v>
      </c>
      <c r="F4" s="322"/>
      <c r="G4" s="323"/>
      <c r="H4" s="321" t="s">
        <v>31</v>
      </c>
      <c r="I4" s="323"/>
      <c r="J4" s="327" t="s">
        <v>13</v>
      </c>
      <c r="K4" s="319"/>
      <c r="L4" s="315" t="s">
        <v>33</v>
      </c>
      <c r="M4" s="315" t="s">
        <v>34</v>
      </c>
      <c r="N4" s="315" t="s">
        <v>35</v>
      </c>
      <c r="O4" s="315" t="s">
        <v>55</v>
      </c>
      <c r="P4" s="315" t="s">
        <v>56</v>
      </c>
      <c r="Q4" s="315" t="s">
        <v>66</v>
      </c>
    </row>
    <row r="5" spans="1:17" ht="15" customHeight="1" x14ac:dyDescent="0.25">
      <c r="A5" s="39"/>
      <c r="B5" s="316"/>
      <c r="C5" s="316"/>
      <c r="D5" s="316"/>
      <c r="E5" s="120" t="s">
        <v>8</v>
      </c>
      <c r="F5" s="120" t="s">
        <v>58</v>
      </c>
      <c r="G5" s="120" t="s">
        <v>10</v>
      </c>
      <c r="H5" s="120" t="s">
        <v>85</v>
      </c>
      <c r="I5" s="18" t="s">
        <v>12</v>
      </c>
      <c r="J5" s="327"/>
      <c r="K5" s="316"/>
      <c r="L5" s="316"/>
      <c r="M5" s="316"/>
      <c r="N5" s="316"/>
      <c r="O5" s="316"/>
      <c r="P5" s="316"/>
      <c r="Q5" s="316"/>
    </row>
    <row r="6" spans="1:17" ht="15.75" thickBot="1" x14ac:dyDescent="0.3">
      <c r="A6" s="41"/>
      <c r="B6" s="123">
        <v>1</v>
      </c>
      <c r="C6" s="123">
        <v>2</v>
      </c>
      <c r="D6" s="123">
        <v>3</v>
      </c>
      <c r="E6" s="123">
        <v>4</v>
      </c>
      <c r="F6" s="123">
        <v>5</v>
      </c>
      <c r="G6" s="123">
        <v>6</v>
      </c>
      <c r="H6" s="123">
        <v>7</v>
      </c>
      <c r="I6" s="123">
        <v>8</v>
      </c>
      <c r="J6" s="123">
        <v>9</v>
      </c>
      <c r="K6" s="123">
        <v>10</v>
      </c>
      <c r="L6" s="123">
        <v>11</v>
      </c>
      <c r="M6" s="20">
        <v>12</v>
      </c>
      <c r="N6" s="20">
        <v>13</v>
      </c>
      <c r="O6" s="20">
        <v>14</v>
      </c>
      <c r="P6" s="20">
        <v>15</v>
      </c>
      <c r="Q6" s="22">
        <v>16</v>
      </c>
    </row>
    <row r="7" spans="1:17" ht="125.25" thickBot="1" x14ac:dyDescent="0.3">
      <c r="A7" s="84"/>
      <c r="B7" s="133" t="s">
        <v>166</v>
      </c>
      <c r="C7" s="134" t="s">
        <v>73</v>
      </c>
      <c r="D7" s="135">
        <v>40416427</v>
      </c>
      <c r="E7" s="136"/>
      <c r="F7" s="135"/>
      <c r="G7" s="135"/>
      <c r="H7" s="137" t="s">
        <v>167</v>
      </c>
      <c r="I7" s="135"/>
      <c r="J7" s="138"/>
      <c r="K7" s="139">
        <v>12000</v>
      </c>
      <c r="L7" s="140">
        <v>43208</v>
      </c>
      <c r="M7" s="138" t="s">
        <v>168</v>
      </c>
      <c r="N7" s="136" t="s">
        <v>169</v>
      </c>
      <c r="O7" s="136">
        <v>8990</v>
      </c>
      <c r="P7" s="141">
        <v>8990</v>
      </c>
      <c r="Q7" s="142" t="s">
        <v>170</v>
      </c>
    </row>
    <row r="8" spans="1:17" ht="124.5" x14ac:dyDescent="0.25">
      <c r="A8" s="84">
        <v>1</v>
      </c>
      <c r="B8" s="143" t="s">
        <v>171</v>
      </c>
      <c r="C8" s="134" t="s">
        <v>73</v>
      </c>
      <c r="D8" s="135">
        <v>40416427</v>
      </c>
      <c r="E8" s="144"/>
      <c r="F8" s="144" t="s">
        <v>172</v>
      </c>
      <c r="G8" s="135"/>
      <c r="H8" s="144"/>
      <c r="I8" s="135"/>
      <c r="J8" s="138"/>
      <c r="K8" s="145">
        <v>1449606.8</v>
      </c>
      <c r="L8" s="140">
        <v>43215</v>
      </c>
      <c r="M8" s="146" t="s">
        <v>173</v>
      </c>
      <c r="N8" s="136" t="s">
        <v>174</v>
      </c>
      <c r="O8" s="136" t="s">
        <v>175</v>
      </c>
      <c r="P8" s="147">
        <v>1449606.8</v>
      </c>
      <c r="Q8" s="148" t="s">
        <v>176</v>
      </c>
    </row>
    <row r="9" spans="1:17" ht="147" x14ac:dyDescent="0.25">
      <c r="A9" s="84">
        <f>A8+1</f>
        <v>2</v>
      </c>
      <c r="B9" s="149" t="s">
        <v>177</v>
      </c>
      <c r="C9" s="134" t="s">
        <v>73</v>
      </c>
      <c r="D9" s="135">
        <v>40416427</v>
      </c>
      <c r="E9" s="136"/>
      <c r="F9" s="135"/>
      <c r="G9" s="135"/>
      <c r="H9" s="144" t="s">
        <v>178</v>
      </c>
      <c r="I9" s="135"/>
      <c r="J9" s="138"/>
      <c r="K9" s="150">
        <v>7000</v>
      </c>
      <c r="L9" s="140">
        <v>43252</v>
      </c>
      <c r="M9" s="138" t="s">
        <v>62</v>
      </c>
      <c r="N9" s="136">
        <v>13</v>
      </c>
      <c r="O9" s="136" t="s">
        <v>179</v>
      </c>
      <c r="P9" s="150">
        <v>5520</v>
      </c>
      <c r="Q9" s="151" t="s">
        <v>180</v>
      </c>
    </row>
    <row r="10" spans="1:17" ht="192.75" thickBot="1" x14ac:dyDescent="0.3">
      <c r="A10" s="84">
        <f t="shared" ref="A10:A37" si="0">A9+1</f>
        <v>3</v>
      </c>
      <c r="B10" s="152" t="s">
        <v>181</v>
      </c>
      <c r="C10" s="134" t="s">
        <v>73</v>
      </c>
      <c r="D10" s="135">
        <v>40416427</v>
      </c>
      <c r="E10" s="153"/>
      <c r="F10" s="135"/>
      <c r="G10" s="135"/>
      <c r="H10" s="154" t="s">
        <v>182</v>
      </c>
      <c r="I10" s="135"/>
      <c r="J10" s="138"/>
      <c r="K10" s="155">
        <v>5159</v>
      </c>
      <c r="L10" s="140">
        <v>43252</v>
      </c>
      <c r="M10" s="138" t="s">
        <v>183</v>
      </c>
      <c r="N10" s="136">
        <v>3</v>
      </c>
      <c r="O10" s="156" t="s">
        <v>184</v>
      </c>
      <c r="P10" s="155">
        <v>3396.52</v>
      </c>
      <c r="Q10" s="148" t="s">
        <v>185</v>
      </c>
    </row>
    <row r="11" spans="1:17" ht="215.25" thickBot="1" x14ac:dyDescent="0.3">
      <c r="A11" s="84">
        <f t="shared" si="0"/>
        <v>4</v>
      </c>
      <c r="B11" s="133" t="s">
        <v>186</v>
      </c>
      <c r="C11" s="134" t="s">
        <v>73</v>
      </c>
      <c r="D11" s="135">
        <v>40416427</v>
      </c>
      <c r="E11" s="136"/>
      <c r="F11" s="135"/>
      <c r="G11" s="135"/>
      <c r="H11" s="144"/>
      <c r="I11" s="144" t="s">
        <v>187</v>
      </c>
      <c r="J11" s="138"/>
      <c r="K11" s="139">
        <v>196560</v>
      </c>
      <c r="L11" s="140">
        <v>43252</v>
      </c>
      <c r="M11" s="138" t="s">
        <v>62</v>
      </c>
      <c r="N11" s="136">
        <v>39</v>
      </c>
      <c r="O11" s="136" t="s">
        <v>188</v>
      </c>
      <c r="P11" s="141">
        <v>196560</v>
      </c>
      <c r="Q11" s="157" t="s">
        <v>189</v>
      </c>
    </row>
    <row r="12" spans="1:17" ht="339" thickBot="1" x14ac:dyDescent="0.3">
      <c r="A12" s="84">
        <f t="shared" si="0"/>
        <v>5</v>
      </c>
      <c r="B12" s="143" t="s">
        <v>190</v>
      </c>
      <c r="C12" s="134" t="s">
        <v>73</v>
      </c>
      <c r="D12" s="135">
        <v>40416427</v>
      </c>
      <c r="E12" s="136"/>
      <c r="F12" s="135"/>
      <c r="G12" s="135"/>
      <c r="H12" s="144" t="s">
        <v>191</v>
      </c>
      <c r="I12" s="135"/>
      <c r="J12" s="138"/>
      <c r="K12" s="145">
        <v>24250</v>
      </c>
      <c r="L12" s="140">
        <v>43252</v>
      </c>
      <c r="M12" s="138" t="s">
        <v>183</v>
      </c>
      <c r="N12" s="136">
        <v>8</v>
      </c>
      <c r="O12" s="136" t="s">
        <v>192</v>
      </c>
      <c r="P12" s="158">
        <v>18892.54</v>
      </c>
      <c r="Q12" s="148" t="s">
        <v>185</v>
      </c>
    </row>
    <row r="13" spans="1:17" ht="147.75" thickBot="1" x14ac:dyDescent="0.3">
      <c r="A13" s="84">
        <f t="shared" si="0"/>
        <v>6</v>
      </c>
      <c r="B13" s="152" t="s">
        <v>193</v>
      </c>
      <c r="C13" s="134" t="s">
        <v>73</v>
      </c>
      <c r="D13" s="135">
        <v>40416427</v>
      </c>
      <c r="E13" s="136"/>
      <c r="F13" s="135"/>
      <c r="G13" s="135"/>
      <c r="H13" s="144" t="s">
        <v>194</v>
      </c>
      <c r="I13" s="135"/>
      <c r="J13" s="138"/>
      <c r="K13" s="155">
        <v>10200</v>
      </c>
      <c r="L13" s="140">
        <v>43252</v>
      </c>
      <c r="M13" s="138" t="s">
        <v>195</v>
      </c>
      <c r="N13" s="136" t="s">
        <v>196</v>
      </c>
      <c r="O13" s="136" t="s">
        <v>197</v>
      </c>
      <c r="P13" s="159">
        <v>8486.4</v>
      </c>
      <c r="Q13" s="160" t="s">
        <v>198</v>
      </c>
    </row>
    <row r="14" spans="1:17" ht="181.5" thickBot="1" x14ac:dyDescent="0.3">
      <c r="A14" s="84">
        <f t="shared" si="0"/>
        <v>7</v>
      </c>
      <c r="B14" s="161" t="s">
        <v>199</v>
      </c>
      <c r="C14" s="134" t="s">
        <v>73</v>
      </c>
      <c r="D14" s="135">
        <v>40416427</v>
      </c>
      <c r="E14" s="136"/>
      <c r="F14" s="135"/>
      <c r="G14" s="135"/>
      <c r="H14" s="144" t="s">
        <v>200</v>
      </c>
      <c r="I14" s="135"/>
      <c r="J14" s="138"/>
      <c r="K14" s="139">
        <v>15984</v>
      </c>
      <c r="L14" s="140">
        <v>43252</v>
      </c>
      <c r="M14" s="138" t="s">
        <v>64</v>
      </c>
      <c r="N14" s="136" t="s">
        <v>62</v>
      </c>
      <c r="O14" s="136" t="s">
        <v>201</v>
      </c>
      <c r="P14" s="141">
        <v>6455.76</v>
      </c>
      <c r="Q14" s="160" t="s">
        <v>202</v>
      </c>
    </row>
    <row r="15" spans="1:17" ht="102" thickBot="1" x14ac:dyDescent="0.3">
      <c r="A15" s="84">
        <f t="shared" si="0"/>
        <v>8</v>
      </c>
      <c r="B15" s="143" t="s">
        <v>203</v>
      </c>
      <c r="C15" s="134" t="s">
        <v>73</v>
      </c>
      <c r="D15" s="135">
        <v>40416427</v>
      </c>
      <c r="E15" s="136"/>
      <c r="F15" s="135"/>
      <c r="G15" s="135"/>
      <c r="H15" s="162" t="s">
        <v>204</v>
      </c>
      <c r="I15" s="135"/>
      <c r="J15" s="138"/>
      <c r="K15" s="145">
        <v>77500</v>
      </c>
      <c r="L15" s="140">
        <v>43259</v>
      </c>
      <c r="M15" s="138" t="s">
        <v>62</v>
      </c>
      <c r="N15" s="136">
        <v>310</v>
      </c>
      <c r="O15" s="136" t="s">
        <v>205</v>
      </c>
      <c r="P15" s="158">
        <v>34875</v>
      </c>
      <c r="Q15" s="160" t="s">
        <v>206</v>
      </c>
    </row>
    <row r="16" spans="1:17" ht="159" thickBot="1" x14ac:dyDescent="0.3">
      <c r="A16" s="84">
        <f t="shared" si="0"/>
        <v>9</v>
      </c>
      <c r="B16" s="152" t="s">
        <v>207</v>
      </c>
      <c r="C16" s="134" t="s">
        <v>73</v>
      </c>
      <c r="D16" s="135">
        <v>40416427</v>
      </c>
      <c r="E16" s="136"/>
      <c r="F16" s="135"/>
      <c r="G16" s="135"/>
      <c r="H16" s="144" t="s">
        <v>208</v>
      </c>
      <c r="I16" s="135"/>
      <c r="J16" s="138"/>
      <c r="K16" s="155">
        <v>9628</v>
      </c>
      <c r="L16" s="140">
        <v>43259</v>
      </c>
      <c r="M16" s="163" t="s">
        <v>209</v>
      </c>
      <c r="N16" s="164" t="s">
        <v>210</v>
      </c>
      <c r="O16" s="164" t="s">
        <v>211</v>
      </c>
      <c r="P16" s="159">
        <v>6235.96</v>
      </c>
      <c r="Q16" s="148" t="s">
        <v>185</v>
      </c>
    </row>
    <row r="17" spans="1:17" ht="136.5" thickBot="1" x14ac:dyDescent="0.3">
      <c r="A17" s="84">
        <f t="shared" si="0"/>
        <v>10</v>
      </c>
      <c r="B17" s="165" t="s">
        <v>212</v>
      </c>
      <c r="C17" s="134" t="s">
        <v>73</v>
      </c>
      <c r="D17" s="135">
        <v>40416427</v>
      </c>
      <c r="E17" s="136"/>
      <c r="F17" s="135"/>
      <c r="G17" s="135"/>
      <c r="H17" s="144"/>
      <c r="I17" s="166" t="s">
        <v>213</v>
      </c>
      <c r="J17" s="138"/>
      <c r="K17" s="150">
        <v>117257</v>
      </c>
      <c r="L17" s="167">
        <v>43269</v>
      </c>
      <c r="M17" s="138" t="s">
        <v>95</v>
      </c>
      <c r="N17" s="168" t="s">
        <v>214</v>
      </c>
      <c r="O17" s="169" t="s">
        <v>215</v>
      </c>
      <c r="P17" s="170">
        <v>117257</v>
      </c>
      <c r="Q17" s="160" t="s">
        <v>216</v>
      </c>
    </row>
    <row r="18" spans="1:17" ht="409.6" thickBot="1" x14ac:dyDescent="0.3">
      <c r="A18" s="84">
        <f t="shared" si="0"/>
        <v>11</v>
      </c>
      <c r="B18" s="171" t="s">
        <v>217</v>
      </c>
      <c r="C18" s="134" t="s">
        <v>73</v>
      </c>
      <c r="D18" s="135">
        <v>40416427</v>
      </c>
      <c r="E18" s="136"/>
      <c r="F18" s="135"/>
      <c r="G18" s="135"/>
      <c r="H18" s="166" t="s">
        <v>218</v>
      </c>
      <c r="I18" s="135"/>
      <c r="J18" s="138"/>
      <c r="K18" s="139">
        <v>66298</v>
      </c>
      <c r="L18" s="140">
        <v>43269</v>
      </c>
      <c r="M18" s="172" t="s">
        <v>219</v>
      </c>
      <c r="N18" s="168" t="s">
        <v>220</v>
      </c>
      <c r="O18" s="168" t="s">
        <v>221</v>
      </c>
      <c r="P18" s="139">
        <v>51575.65</v>
      </c>
      <c r="Q18" s="160" t="s">
        <v>222</v>
      </c>
    </row>
    <row r="19" spans="1:17" ht="170.25" thickBot="1" x14ac:dyDescent="0.3">
      <c r="A19" s="84">
        <f t="shared" si="0"/>
        <v>12</v>
      </c>
      <c r="B19" s="173" t="s">
        <v>223</v>
      </c>
      <c r="C19" s="134" t="s">
        <v>73</v>
      </c>
      <c r="D19" s="135">
        <v>40416427</v>
      </c>
      <c r="E19" s="174" t="s">
        <v>224</v>
      </c>
      <c r="F19" s="135"/>
      <c r="G19" s="135"/>
      <c r="H19" s="174"/>
      <c r="I19" s="135"/>
      <c r="J19" s="138"/>
      <c r="K19" s="139">
        <v>669270</v>
      </c>
      <c r="L19" s="175" t="s">
        <v>225</v>
      </c>
      <c r="M19" s="176" t="s">
        <v>226</v>
      </c>
      <c r="N19" s="177" t="s">
        <v>227</v>
      </c>
      <c r="O19" s="136" t="s">
        <v>228</v>
      </c>
      <c r="P19" s="139">
        <v>646932</v>
      </c>
      <c r="Q19" s="178" t="s">
        <v>229</v>
      </c>
    </row>
    <row r="20" spans="1:17" ht="409.6" x14ac:dyDescent="0.25">
      <c r="A20" s="84">
        <f t="shared" si="0"/>
        <v>13</v>
      </c>
      <c r="B20" s="179" t="s">
        <v>230</v>
      </c>
      <c r="C20" s="134" t="s">
        <v>73</v>
      </c>
      <c r="D20" s="135">
        <v>40416427</v>
      </c>
      <c r="E20" s="136"/>
      <c r="F20" s="135"/>
      <c r="G20" s="135"/>
      <c r="H20" s="136"/>
      <c r="I20" s="135"/>
      <c r="J20" s="138">
        <v>49870</v>
      </c>
      <c r="K20" s="138">
        <v>49870</v>
      </c>
      <c r="L20" s="140">
        <v>43193</v>
      </c>
      <c r="M20" s="180" t="s">
        <v>183</v>
      </c>
      <c r="N20" s="136">
        <v>8</v>
      </c>
      <c r="O20" s="136" t="s">
        <v>231</v>
      </c>
      <c r="P20" s="147">
        <v>49870</v>
      </c>
      <c r="Q20" s="181" t="s">
        <v>232</v>
      </c>
    </row>
    <row r="21" spans="1:17" ht="125.25" thickBot="1" x14ac:dyDescent="0.3">
      <c r="A21" s="84">
        <f t="shared" si="0"/>
        <v>14</v>
      </c>
      <c r="B21" s="179" t="s">
        <v>233</v>
      </c>
      <c r="C21" s="134" t="s">
        <v>73</v>
      </c>
      <c r="D21" s="135">
        <v>40416427</v>
      </c>
      <c r="E21" s="136"/>
      <c r="F21" s="135"/>
      <c r="G21" s="135"/>
      <c r="H21" s="136"/>
      <c r="I21" s="135"/>
      <c r="J21" s="182">
        <v>1040</v>
      </c>
      <c r="K21" s="182">
        <v>1040</v>
      </c>
      <c r="L21" s="140">
        <v>43216</v>
      </c>
      <c r="M21" s="138" t="s">
        <v>62</v>
      </c>
      <c r="N21" s="136" t="s">
        <v>234</v>
      </c>
      <c r="O21" s="136" t="s">
        <v>235</v>
      </c>
      <c r="P21" s="183">
        <v>1040</v>
      </c>
      <c r="Q21" s="184" t="s">
        <v>236</v>
      </c>
    </row>
    <row r="22" spans="1:17" ht="102" x14ac:dyDescent="0.25">
      <c r="A22" s="84">
        <f t="shared" si="0"/>
        <v>15</v>
      </c>
      <c r="B22" s="179" t="s">
        <v>237</v>
      </c>
      <c r="C22" s="134" t="s">
        <v>73</v>
      </c>
      <c r="D22" s="135">
        <v>40416427</v>
      </c>
      <c r="E22" s="136"/>
      <c r="F22" s="135"/>
      <c r="G22" s="135"/>
      <c r="H22" s="153"/>
      <c r="I22" s="135"/>
      <c r="J22" s="182">
        <v>4929</v>
      </c>
      <c r="K22" s="182">
        <v>4929</v>
      </c>
      <c r="L22" s="140">
        <v>43200</v>
      </c>
      <c r="M22" s="138" t="s">
        <v>63</v>
      </c>
      <c r="N22" s="136" t="s">
        <v>238</v>
      </c>
      <c r="O22" s="136" t="s">
        <v>239</v>
      </c>
      <c r="P22" s="185">
        <v>4929</v>
      </c>
      <c r="Q22" s="184" t="s">
        <v>240</v>
      </c>
    </row>
    <row r="23" spans="1:17" ht="113.25" x14ac:dyDescent="0.25">
      <c r="A23" s="84">
        <f t="shared" si="0"/>
        <v>16</v>
      </c>
      <c r="B23" s="179" t="s">
        <v>241</v>
      </c>
      <c r="C23" s="134" t="s">
        <v>73</v>
      </c>
      <c r="D23" s="135">
        <v>40416427</v>
      </c>
      <c r="E23" s="136"/>
      <c r="F23" s="136"/>
      <c r="G23" s="136"/>
      <c r="H23" s="136"/>
      <c r="I23" s="136"/>
      <c r="J23" s="182">
        <v>4990</v>
      </c>
      <c r="K23" s="182">
        <v>4990</v>
      </c>
      <c r="L23" s="140">
        <v>43215</v>
      </c>
      <c r="M23" s="138" t="s">
        <v>63</v>
      </c>
      <c r="N23" s="136" t="s">
        <v>242</v>
      </c>
      <c r="O23" s="136" t="s">
        <v>243</v>
      </c>
      <c r="P23" s="138">
        <v>4990</v>
      </c>
      <c r="Q23" s="136" t="s">
        <v>244</v>
      </c>
    </row>
    <row r="24" spans="1:17" ht="180.75" x14ac:dyDescent="0.25">
      <c r="A24" s="84">
        <f t="shared" si="0"/>
        <v>17</v>
      </c>
      <c r="B24" s="179" t="s">
        <v>245</v>
      </c>
      <c r="C24" s="134" t="s">
        <v>73</v>
      </c>
      <c r="D24" s="135">
        <v>40416427</v>
      </c>
      <c r="E24" s="136"/>
      <c r="F24" s="186"/>
      <c r="G24" s="136"/>
      <c r="H24" s="136"/>
      <c r="I24" s="136"/>
      <c r="J24" s="138">
        <v>3145.56</v>
      </c>
      <c r="K24" s="138">
        <v>3145.56</v>
      </c>
      <c r="L24" s="140">
        <v>43195</v>
      </c>
      <c r="M24" s="138" t="s">
        <v>95</v>
      </c>
      <c r="N24" s="136" t="s">
        <v>246</v>
      </c>
      <c r="O24" s="136" t="s">
        <v>247</v>
      </c>
      <c r="P24" s="147">
        <v>3145.56</v>
      </c>
      <c r="Q24" s="184" t="s">
        <v>248</v>
      </c>
    </row>
    <row r="25" spans="1:17" ht="124.5" x14ac:dyDescent="0.25">
      <c r="A25" s="84">
        <f t="shared" si="0"/>
        <v>18</v>
      </c>
      <c r="B25" s="179" t="s">
        <v>249</v>
      </c>
      <c r="C25" s="134" t="s">
        <v>73</v>
      </c>
      <c r="D25" s="135">
        <v>40416427</v>
      </c>
      <c r="E25" s="136"/>
      <c r="F25" s="136"/>
      <c r="G25" s="136"/>
      <c r="H25" s="136"/>
      <c r="I25" s="136"/>
      <c r="J25" s="182">
        <v>2000</v>
      </c>
      <c r="K25" s="182">
        <v>2000</v>
      </c>
      <c r="L25" s="140">
        <v>43192</v>
      </c>
      <c r="M25" s="138" t="s">
        <v>183</v>
      </c>
      <c r="N25" s="136" t="s">
        <v>250</v>
      </c>
      <c r="O25" s="187" t="s">
        <v>251</v>
      </c>
      <c r="P25" s="188">
        <v>2000</v>
      </c>
      <c r="Q25" s="136" t="s">
        <v>252</v>
      </c>
    </row>
    <row r="26" spans="1:17" ht="124.5" x14ac:dyDescent="0.25">
      <c r="A26" s="84">
        <f t="shared" si="0"/>
        <v>19</v>
      </c>
      <c r="B26" s="179" t="s">
        <v>253</v>
      </c>
      <c r="C26" s="134" t="s">
        <v>73</v>
      </c>
      <c r="D26" s="135">
        <v>40416427</v>
      </c>
      <c r="E26" s="136"/>
      <c r="F26" s="136"/>
      <c r="G26" s="136"/>
      <c r="H26" s="136"/>
      <c r="I26" s="136"/>
      <c r="J26" s="182">
        <v>800</v>
      </c>
      <c r="K26" s="182">
        <v>800</v>
      </c>
      <c r="L26" s="140">
        <v>43201</v>
      </c>
      <c r="M26" s="138" t="s">
        <v>183</v>
      </c>
      <c r="N26" s="136" t="s">
        <v>254</v>
      </c>
      <c r="O26" s="136" t="s">
        <v>255</v>
      </c>
      <c r="P26" s="182">
        <v>800</v>
      </c>
      <c r="Q26" s="184" t="s">
        <v>256</v>
      </c>
    </row>
    <row r="27" spans="1:17" ht="124.5" x14ac:dyDescent="0.25">
      <c r="A27" s="84">
        <f t="shared" si="0"/>
        <v>20</v>
      </c>
      <c r="B27" s="179" t="s">
        <v>257</v>
      </c>
      <c r="C27" s="134" t="s">
        <v>73</v>
      </c>
      <c r="D27" s="135">
        <v>40416427</v>
      </c>
      <c r="E27" s="136"/>
      <c r="F27" s="136"/>
      <c r="G27" s="136"/>
      <c r="H27" s="136"/>
      <c r="I27" s="136"/>
      <c r="J27" s="182">
        <v>3000</v>
      </c>
      <c r="K27" s="182">
        <v>3000</v>
      </c>
      <c r="L27" s="140">
        <v>43201</v>
      </c>
      <c r="M27" s="138" t="s">
        <v>183</v>
      </c>
      <c r="N27" s="136" t="s">
        <v>254</v>
      </c>
      <c r="O27" s="156" t="s">
        <v>258</v>
      </c>
      <c r="P27" s="147">
        <v>3000</v>
      </c>
      <c r="Q27" s="184" t="s">
        <v>256</v>
      </c>
    </row>
    <row r="28" spans="1:17" ht="124.5" x14ac:dyDescent="0.25">
      <c r="A28" s="84">
        <f t="shared" si="0"/>
        <v>21</v>
      </c>
      <c r="B28" s="179" t="s">
        <v>257</v>
      </c>
      <c r="C28" s="134" t="s">
        <v>73</v>
      </c>
      <c r="D28" s="135">
        <v>40416427</v>
      </c>
      <c r="E28" s="184"/>
      <c r="F28" s="184"/>
      <c r="G28" s="184"/>
      <c r="H28" s="136"/>
      <c r="I28" s="136"/>
      <c r="J28" s="182">
        <v>3000</v>
      </c>
      <c r="K28" s="182">
        <v>3000</v>
      </c>
      <c r="L28" s="140">
        <v>43201</v>
      </c>
      <c r="M28" s="138" t="s">
        <v>183</v>
      </c>
      <c r="N28" s="136" t="s">
        <v>254</v>
      </c>
      <c r="O28" s="156" t="s">
        <v>258</v>
      </c>
      <c r="P28" s="147">
        <v>3000</v>
      </c>
      <c r="Q28" s="184" t="s">
        <v>256</v>
      </c>
    </row>
    <row r="29" spans="1:17" ht="124.5" x14ac:dyDescent="0.25">
      <c r="A29" s="84">
        <f t="shared" si="0"/>
        <v>22</v>
      </c>
      <c r="B29" s="179" t="s">
        <v>257</v>
      </c>
      <c r="C29" s="134" t="s">
        <v>73</v>
      </c>
      <c r="D29" s="135">
        <v>40416427</v>
      </c>
      <c r="E29" s="136"/>
      <c r="F29" s="136"/>
      <c r="G29" s="136"/>
      <c r="H29" s="136"/>
      <c r="I29" s="136"/>
      <c r="J29" s="182">
        <v>3500</v>
      </c>
      <c r="K29" s="182">
        <v>3500</v>
      </c>
      <c r="L29" s="140">
        <v>43201</v>
      </c>
      <c r="M29" s="138" t="s">
        <v>183</v>
      </c>
      <c r="N29" s="136" t="s">
        <v>254</v>
      </c>
      <c r="O29" s="156" t="s">
        <v>259</v>
      </c>
      <c r="P29" s="147">
        <v>3500</v>
      </c>
      <c r="Q29" s="184" t="s">
        <v>256</v>
      </c>
    </row>
    <row r="30" spans="1:17" ht="159" thickBot="1" x14ac:dyDescent="0.3">
      <c r="A30" s="84">
        <f t="shared" si="0"/>
        <v>23</v>
      </c>
      <c r="B30" s="189" t="s">
        <v>260</v>
      </c>
      <c r="C30" s="134" t="s">
        <v>73</v>
      </c>
      <c r="D30" s="135">
        <v>40416427</v>
      </c>
      <c r="E30" s="136"/>
      <c r="F30" s="136"/>
      <c r="G30" s="136"/>
      <c r="H30" s="136"/>
      <c r="I30" s="136"/>
      <c r="J30" s="138">
        <v>1352.66</v>
      </c>
      <c r="K30" s="138">
        <v>1352.66</v>
      </c>
      <c r="L30" s="140">
        <v>43196</v>
      </c>
      <c r="M30" s="138" t="s">
        <v>183</v>
      </c>
      <c r="N30" s="136" t="s">
        <v>261</v>
      </c>
      <c r="O30" s="136" t="s">
        <v>262</v>
      </c>
      <c r="P30" s="147">
        <v>1352.66</v>
      </c>
      <c r="Q30" s="184" t="s">
        <v>263</v>
      </c>
    </row>
    <row r="31" spans="1:17" ht="170.25" thickBot="1" x14ac:dyDescent="0.3">
      <c r="A31" s="84">
        <f t="shared" si="0"/>
        <v>24</v>
      </c>
      <c r="B31" s="190" t="s">
        <v>264</v>
      </c>
      <c r="C31" s="191" t="s">
        <v>73</v>
      </c>
      <c r="D31" s="135">
        <v>40416427</v>
      </c>
      <c r="E31" s="136"/>
      <c r="F31" s="184"/>
      <c r="G31" s="184"/>
      <c r="H31" s="136"/>
      <c r="I31" s="136"/>
      <c r="J31" s="182">
        <v>1336</v>
      </c>
      <c r="K31" s="182">
        <v>1336</v>
      </c>
      <c r="L31" s="140">
        <v>43200</v>
      </c>
      <c r="M31" s="138" t="s">
        <v>63</v>
      </c>
      <c r="N31" s="136" t="s">
        <v>265</v>
      </c>
      <c r="O31" s="136" t="s">
        <v>266</v>
      </c>
      <c r="P31" s="147">
        <v>1336</v>
      </c>
      <c r="Q31" s="184" t="s">
        <v>236</v>
      </c>
    </row>
    <row r="32" spans="1:17" ht="125.25" thickBot="1" x14ac:dyDescent="0.3">
      <c r="A32" s="84">
        <f t="shared" si="0"/>
        <v>25</v>
      </c>
      <c r="B32" s="190" t="s">
        <v>267</v>
      </c>
      <c r="C32" s="191" t="s">
        <v>73</v>
      </c>
      <c r="D32" s="135">
        <v>40416427</v>
      </c>
      <c r="E32" s="136"/>
      <c r="F32" s="184"/>
      <c r="G32" s="184"/>
      <c r="H32" s="136"/>
      <c r="I32" s="136"/>
      <c r="J32" s="182">
        <v>1390</v>
      </c>
      <c r="K32" s="182">
        <v>1390</v>
      </c>
      <c r="L32" s="140">
        <v>43203</v>
      </c>
      <c r="M32" s="138" t="s">
        <v>63</v>
      </c>
      <c r="N32" s="136" t="s">
        <v>242</v>
      </c>
      <c r="O32" s="136" t="s">
        <v>268</v>
      </c>
      <c r="P32" s="147">
        <v>1390</v>
      </c>
      <c r="Q32" s="184" t="s">
        <v>236</v>
      </c>
    </row>
    <row r="33" spans="1:17" ht="147.75" thickBot="1" x14ac:dyDescent="0.3">
      <c r="A33" s="84">
        <f t="shared" si="0"/>
        <v>26</v>
      </c>
      <c r="B33" s="192" t="s">
        <v>269</v>
      </c>
      <c r="C33" s="134" t="s">
        <v>73</v>
      </c>
      <c r="D33" s="135">
        <v>40416427</v>
      </c>
      <c r="E33" s="136"/>
      <c r="F33" s="136"/>
      <c r="G33" s="136"/>
      <c r="H33" s="136"/>
      <c r="I33" s="136"/>
      <c r="J33" s="182">
        <v>4125</v>
      </c>
      <c r="K33" s="182">
        <v>4125</v>
      </c>
      <c r="L33" s="140">
        <v>43209</v>
      </c>
      <c r="M33" s="138" t="s">
        <v>62</v>
      </c>
      <c r="N33" s="136" t="s">
        <v>234</v>
      </c>
      <c r="O33" s="136" t="s">
        <v>270</v>
      </c>
      <c r="P33" s="183">
        <v>4125</v>
      </c>
      <c r="Q33" s="184" t="s">
        <v>236</v>
      </c>
    </row>
    <row r="34" spans="1:17" ht="124.5" x14ac:dyDescent="0.25">
      <c r="A34" s="84">
        <f t="shared" si="0"/>
        <v>27</v>
      </c>
      <c r="B34" s="179" t="s">
        <v>271</v>
      </c>
      <c r="C34" s="134" t="s">
        <v>73</v>
      </c>
      <c r="D34" s="135">
        <v>40416427</v>
      </c>
      <c r="E34" s="136"/>
      <c r="F34" s="136"/>
      <c r="G34" s="136"/>
      <c r="H34" s="136"/>
      <c r="I34" s="136"/>
      <c r="J34" s="182">
        <v>695</v>
      </c>
      <c r="K34" s="182">
        <v>695</v>
      </c>
      <c r="L34" s="140">
        <v>43214</v>
      </c>
      <c r="M34" s="138" t="s">
        <v>63</v>
      </c>
      <c r="N34" s="136" t="s">
        <v>272</v>
      </c>
      <c r="O34" s="179" t="s">
        <v>273</v>
      </c>
      <c r="P34" s="182">
        <v>695</v>
      </c>
      <c r="Q34" s="184" t="s">
        <v>236</v>
      </c>
    </row>
    <row r="35" spans="1:17" ht="124.5" x14ac:dyDescent="0.25">
      <c r="A35" s="84">
        <f t="shared" si="0"/>
        <v>28</v>
      </c>
      <c r="B35" s="179" t="s">
        <v>274</v>
      </c>
      <c r="C35" s="134" t="s">
        <v>73</v>
      </c>
      <c r="D35" s="135">
        <v>40416427</v>
      </c>
      <c r="E35" s="136"/>
      <c r="F35" s="136"/>
      <c r="G35" s="136"/>
      <c r="H35" s="136"/>
      <c r="I35" s="136"/>
      <c r="J35" s="182">
        <v>950</v>
      </c>
      <c r="K35" s="182">
        <v>950</v>
      </c>
      <c r="L35" s="140">
        <v>43216</v>
      </c>
      <c r="M35" s="138" t="s">
        <v>63</v>
      </c>
      <c r="N35" s="136" t="s">
        <v>242</v>
      </c>
      <c r="O35" s="179" t="s">
        <v>275</v>
      </c>
      <c r="P35" s="182">
        <v>950</v>
      </c>
      <c r="Q35" s="184" t="s">
        <v>236</v>
      </c>
    </row>
    <row r="36" spans="1:17" ht="124.5" x14ac:dyDescent="0.25">
      <c r="A36" s="84">
        <f t="shared" si="0"/>
        <v>29</v>
      </c>
      <c r="B36" s="179" t="s">
        <v>276</v>
      </c>
      <c r="C36" s="134" t="s">
        <v>73</v>
      </c>
      <c r="D36" s="135">
        <v>40416427</v>
      </c>
      <c r="E36" s="136"/>
      <c r="F36" s="136"/>
      <c r="G36" s="136"/>
      <c r="H36" s="136"/>
      <c r="I36" s="136"/>
      <c r="J36" s="182">
        <v>1010</v>
      </c>
      <c r="K36" s="182">
        <v>1010</v>
      </c>
      <c r="L36" s="140">
        <v>43216</v>
      </c>
      <c r="M36" s="138" t="s">
        <v>63</v>
      </c>
      <c r="N36" s="179" t="s">
        <v>277</v>
      </c>
      <c r="O36" s="179" t="s">
        <v>278</v>
      </c>
      <c r="P36" s="182">
        <v>1010</v>
      </c>
      <c r="Q36" s="184" t="s">
        <v>236</v>
      </c>
    </row>
    <row r="37" spans="1:17" ht="180.75" x14ac:dyDescent="0.25">
      <c r="A37" s="84">
        <f t="shared" si="0"/>
        <v>30</v>
      </c>
      <c r="B37" s="193" t="s">
        <v>279</v>
      </c>
      <c r="C37" s="134" t="s">
        <v>73</v>
      </c>
      <c r="D37" s="135">
        <v>40416427</v>
      </c>
      <c r="E37" s="184"/>
      <c r="F37" s="184"/>
      <c r="G37" s="184"/>
      <c r="H37" s="184"/>
      <c r="I37" s="184"/>
      <c r="J37" s="194">
        <v>1875</v>
      </c>
      <c r="K37" s="194">
        <v>1875</v>
      </c>
      <c r="L37" s="195">
        <v>43201</v>
      </c>
      <c r="M37" s="196" t="s">
        <v>95</v>
      </c>
      <c r="N37" s="184" t="s">
        <v>280</v>
      </c>
      <c r="O37" s="184" t="s">
        <v>281</v>
      </c>
      <c r="P37" s="194">
        <v>1875</v>
      </c>
      <c r="Q37" s="184" t="s">
        <v>282</v>
      </c>
    </row>
    <row r="38" spans="1:17" ht="192" x14ac:dyDescent="0.25">
      <c r="B38" s="179" t="s">
        <v>283</v>
      </c>
      <c r="C38" s="134" t="s">
        <v>73</v>
      </c>
      <c r="D38" s="135">
        <v>40416427</v>
      </c>
      <c r="E38" s="136"/>
      <c r="F38" s="136"/>
      <c r="G38" s="136"/>
      <c r="H38" s="136"/>
      <c r="I38" s="136"/>
      <c r="J38" s="138">
        <v>546.99</v>
      </c>
      <c r="K38" s="138">
        <v>546.99</v>
      </c>
      <c r="L38" s="140">
        <v>43200</v>
      </c>
      <c r="M38" s="138" t="s">
        <v>95</v>
      </c>
      <c r="N38" s="136" t="s">
        <v>246</v>
      </c>
      <c r="O38" s="136" t="s">
        <v>284</v>
      </c>
      <c r="P38" s="182">
        <v>546.99</v>
      </c>
      <c r="Q38" s="136" t="s">
        <v>285</v>
      </c>
    </row>
    <row r="39" spans="1:17" ht="192" x14ac:dyDescent="0.25">
      <c r="B39" s="179" t="s">
        <v>286</v>
      </c>
      <c r="C39" s="134" t="s">
        <v>73</v>
      </c>
      <c r="D39" s="135">
        <v>40416427</v>
      </c>
      <c r="E39" s="136"/>
      <c r="F39" s="136"/>
      <c r="G39" s="136"/>
      <c r="H39" s="136"/>
      <c r="I39" s="136"/>
      <c r="J39" s="138">
        <v>546.99</v>
      </c>
      <c r="K39" s="138">
        <v>546.99</v>
      </c>
      <c r="L39" s="140">
        <v>43200</v>
      </c>
      <c r="M39" s="138" t="s">
        <v>95</v>
      </c>
      <c r="N39" s="136" t="s">
        <v>246</v>
      </c>
      <c r="O39" s="136" t="s">
        <v>284</v>
      </c>
      <c r="P39" s="182">
        <v>546.99</v>
      </c>
      <c r="Q39" s="136" t="s">
        <v>285</v>
      </c>
    </row>
    <row r="40" spans="1:17" ht="101.25" x14ac:dyDescent="0.25">
      <c r="B40" s="179" t="s">
        <v>287</v>
      </c>
      <c r="C40" s="134" t="s">
        <v>73</v>
      </c>
      <c r="D40" s="135">
        <v>40416427</v>
      </c>
      <c r="E40" s="136"/>
      <c r="F40" s="136"/>
      <c r="G40" s="136"/>
      <c r="H40" s="136"/>
      <c r="I40" s="136"/>
      <c r="J40" s="138">
        <v>77.989999999999995</v>
      </c>
      <c r="K40" s="138">
        <v>77.989999999999995</v>
      </c>
      <c r="L40" s="140">
        <v>43200</v>
      </c>
      <c r="M40" s="138" t="s">
        <v>95</v>
      </c>
      <c r="N40" s="136" t="s">
        <v>246</v>
      </c>
      <c r="O40" s="136" t="s">
        <v>288</v>
      </c>
      <c r="P40" s="138">
        <v>77.989999999999995</v>
      </c>
      <c r="Q40" s="136" t="s">
        <v>289</v>
      </c>
    </row>
    <row r="41" spans="1:17" ht="124.5" x14ac:dyDescent="0.25">
      <c r="B41" s="179" t="s">
        <v>290</v>
      </c>
      <c r="C41" s="134" t="s">
        <v>73</v>
      </c>
      <c r="D41" s="135">
        <v>40416427</v>
      </c>
      <c r="E41" s="136"/>
      <c r="F41" s="136"/>
      <c r="G41" s="136"/>
      <c r="H41" s="136"/>
      <c r="I41" s="136"/>
      <c r="J41" s="182">
        <v>46074</v>
      </c>
      <c r="K41" s="182">
        <v>46074</v>
      </c>
      <c r="L41" s="140">
        <v>43206</v>
      </c>
      <c r="M41" s="138" t="s">
        <v>95</v>
      </c>
      <c r="N41" s="136" t="s">
        <v>246</v>
      </c>
      <c r="O41" s="136" t="s">
        <v>291</v>
      </c>
      <c r="P41" s="182">
        <v>46074</v>
      </c>
      <c r="Q41" s="136" t="s">
        <v>216</v>
      </c>
    </row>
    <row r="42" spans="1:17" ht="135.75" x14ac:dyDescent="0.25">
      <c r="B42" s="179" t="s">
        <v>292</v>
      </c>
      <c r="C42" s="134" t="s">
        <v>73</v>
      </c>
      <c r="D42" s="135">
        <v>40416427</v>
      </c>
      <c r="E42" s="136"/>
      <c r="F42" s="136"/>
      <c r="G42" s="136"/>
      <c r="H42" s="136"/>
      <c r="I42" s="136"/>
      <c r="J42" s="182">
        <v>550</v>
      </c>
      <c r="K42" s="182">
        <v>550</v>
      </c>
      <c r="L42" s="140">
        <v>43200</v>
      </c>
      <c r="M42" s="138" t="s">
        <v>63</v>
      </c>
      <c r="N42" s="136" t="s">
        <v>293</v>
      </c>
      <c r="O42" s="136" t="s">
        <v>294</v>
      </c>
      <c r="P42" s="182">
        <v>550</v>
      </c>
      <c r="Q42" s="179" t="s">
        <v>295</v>
      </c>
    </row>
    <row r="43" spans="1:17" ht="135.75" x14ac:dyDescent="0.25">
      <c r="B43" s="179" t="s">
        <v>296</v>
      </c>
      <c r="C43" s="134" t="s">
        <v>73</v>
      </c>
      <c r="D43" s="135">
        <v>40416427</v>
      </c>
      <c r="E43" s="136"/>
      <c r="F43" s="136"/>
      <c r="G43" s="136"/>
      <c r="H43" s="136"/>
      <c r="I43" s="136"/>
      <c r="J43" s="182">
        <v>3666</v>
      </c>
      <c r="K43" s="182">
        <v>3666</v>
      </c>
      <c r="L43" s="140">
        <v>43203</v>
      </c>
      <c r="M43" s="138" t="s">
        <v>297</v>
      </c>
      <c r="N43" s="136" t="s">
        <v>298</v>
      </c>
      <c r="O43" s="136" t="s">
        <v>299</v>
      </c>
      <c r="P43" s="182">
        <v>3666</v>
      </c>
      <c r="Q43" s="179" t="s">
        <v>295</v>
      </c>
    </row>
    <row r="44" spans="1:17" ht="102" x14ac:dyDescent="0.25">
      <c r="B44" s="179" t="s">
        <v>300</v>
      </c>
      <c r="C44" s="134" t="s">
        <v>73</v>
      </c>
      <c r="D44" s="135">
        <v>40416427</v>
      </c>
      <c r="E44" s="136"/>
      <c r="F44" s="136"/>
      <c r="G44" s="136"/>
      <c r="H44" s="136"/>
      <c r="I44" s="136"/>
      <c r="J44" s="182">
        <v>2130</v>
      </c>
      <c r="K44" s="182">
        <v>2130</v>
      </c>
      <c r="L44" s="140">
        <v>43200</v>
      </c>
      <c r="M44" s="138" t="s">
        <v>63</v>
      </c>
      <c r="N44" s="136" t="s">
        <v>301</v>
      </c>
      <c r="O44" s="136" t="s">
        <v>302</v>
      </c>
      <c r="P44" s="182">
        <v>2130</v>
      </c>
      <c r="Q44" s="179" t="s">
        <v>303</v>
      </c>
    </row>
    <row r="45" spans="1:17" ht="203.25" x14ac:dyDescent="0.25">
      <c r="B45" s="179" t="s">
        <v>304</v>
      </c>
      <c r="C45" s="134" t="s">
        <v>73</v>
      </c>
      <c r="D45" s="135">
        <v>40416427</v>
      </c>
      <c r="E45" s="136"/>
      <c r="F45" s="136"/>
      <c r="G45" s="136"/>
      <c r="H45" s="136"/>
      <c r="I45" s="136"/>
      <c r="J45" s="182">
        <v>773</v>
      </c>
      <c r="K45" s="182">
        <v>773</v>
      </c>
      <c r="L45" s="140">
        <v>43214</v>
      </c>
      <c r="M45" s="138" t="s">
        <v>297</v>
      </c>
      <c r="N45" s="136" t="s">
        <v>305</v>
      </c>
      <c r="O45" s="136" t="s">
        <v>306</v>
      </c>
      <c r="P45" s="182">
        <v>773</v>
      </c>
      <c r="Q45" s="179" t="s">
        <v>303</v>
      </c>
    </row>
    <row r="46" spans="1:17" ht="102" x14ac:dyDescent="0.25">
      <c r="B46" s="197" t="s">
        <v>307</v>
      </c>
      <c r="C46" s="134" t="s">
        <v>73</v>
      </c>
      <c r="D46" s="135">
        <v>40416427</v>
      </c>
      <c r="E46" s="198"/>
      <c r="F46" s="198"/>
      <c r="G46" s="198"/>
      <c r="H46" s="198"/>
      <c r="I46" s="198"/>
      <c r="J46" s="199">
        <v>480</v>
      </c>
      <c r="K46" s="199">
        <v>480</v>
      </c>
      <c r="L46" s="200">
        <v>43209</v>
      </c>
      <c r="M46" s="201" t="s">
        <v>63</v>
      </c>
      <c r="N46" s="198" t="s">
        <v>308</v>
      </c>
      <c r="O46" s="198" t="s">
        <v>308</v>
      </c>
      <c r="P46" s="199">
        <v>480</v>
      </c>
      <c r="Q46" s="198" t="s">
        <v>309</v>
      </c>
    </row>
    <row r="47" spans="1:17" ht="259.5" x14ac:dyDescent="0.25">
      <c r="B47" s="179" t="s">
        <v>310</v>
      </c>
      <c r="C47" s="134" t="s">
        <v>73</v>
      </c>
      <c r="D47" s="135">
        <v>40416427</v>
      </c>
      <c r="E47" s="136"/>
      <c r="F47" s="136"/>
      <c r="G47" s="136"/>
      <c r="H47" s="136"/>
      <c r="I47" s="136"/>
      <c r="J47" s="182">
        <v>1034</v>
      </c>
      <c r="K47" s="182">
        <v>1034</v>
      </c>
      <c r="L47" s="140">
        <v>43210</v>
      </c>
      <c r="M47" s="138" t="s">
        <v>311</v>
      </c>
      <c r="N47" s="136" t="s">
        <v>312</v>
      </c>
      <c r="O47" s="136" t="s">
        <v>313</v>
      </c>
      <c r="P47" s="182">
        <v>1034</v>
      </c>
      <c r="Q47" s="136" t="s">
        <v>314</v>
      </c>
    </row>
    <row r="48" spans="1:17" ht="409.6" x14ac:dyDescent="0.25">
      <c r="B48" s="179" t="s">
        <v>315</v>
      </c>
      <c r="C48" s="134" t="s">
        <v>73</v>
      </c>
      <c r="D48" s="135">
        <v>40416427</v>
      </c>
      <c r="E48" s="136"/>
      <c r="F48" s="136"/>
      <c r="G48" s="136"/>
      <c r="H48" s="136"/>
      <c r="I48" s="136"/>
      <c r="J48" s="182">
        <v>3221.5</v>
      </c>
      <c r="K48" s="182">
        <v>3221.5</v>
      </c>
      <c r="L48" s="140">
        <v>43207</v>
      </c>
      <c r="M48" s="138" t="s">
        <v>316</v>
      </c>
      <c r="N48" s="136" t="s">
        <v>317</v>
      </c>
      <c r="O48" s="136" t="s">
        <v>318</v>
      </c>
      <c r="P48" s="182">
        <v>3221.5</v>
      </c>
      <c r="Q48" s="179" t="s">
        <v>319</v>
      </c>
    </row>
    <row r="49" spans="2:17" ht="158.25" x14ac:dyDescent="0.25">
      <c r="B49" s="179" t="s">
        <v>320</v>
      </c>
      <c r="C49" s="134" t="s">
        <v>73</v>
      </c>
      <c r="D49" s="135">
        <v>40416427</v>
      </c>
      <c r="E49" s="136"/>
      <c r="F49" s="136"/>
      <c r="G49" s="136"/>
      <c r="H49" s="136"/>
      <c r="I49" s="136"/>
      <c r="J49" s="182">
        <v>608</v>
      </c>
      <c r="K49" s="182">
        <v>608</v>
      </c>
      <c r="L49" s="140">
        <v>43215</v>
      </c>
      <c r="M49" s="138" t="s">
        <v>62</v>
      </c>
      <c r="N49" s="136" t="s">
        <v>321</v>
      </c>
      <c r="O49" s="136" t="s">
        <v>322</v>
      </c>
      <c r="P49" s="182">
        <v>608</v>
      </c>
      <c r="Q49" s="179" t="s">
        <v>319</v>
      </c>
    </row>
    <row r="50" spans="2:17" ht="124.5" x14ac:dyDescent="0.25">
      <c r="B50" s="179" t="s">
        <v>323</v>
      </c>
      <c r="C50" s="134" t="s">
        <v>73</v>
      </c>
      <c r="D50" s="135">
        <v>40416427</v>
      </c>
      <c r="E50" s="136"/>
      <c r="F50" s="136"/>
      <c r="G50" s="136"/>
      <c r="H50" s="136"/>
      <c r="I50" s="136"/>
      <c r="J50" s="182">
        <v>850</v>
      </c>
      <c r="K50" s="182">
        <v>850</v>
      </c>
      <c r="L50" s="140">
        <v>43203</v>
      </c>
      <c r="M50" s="138" t="s">
        <v>62</v>
      </c>
      <c r="N50" s="136" t="s">
        <v>324</v>
      </c>
      <c r="O50" s="136" t="s">
        <v>325</v>
      </c>
      <c r="P50" s="182">
        <v>850</v>
      </c>
      <c r="Q50" s="179" t="s">
        <v>236</v>
      </c>
    </row>
    <row r="51" spans="2:17" ht="169.5" x14ac:dyDescent="0.25">
      <c r="B51" s="179" t="s">
        <v>326</v>
      </c>
      <c r="C51" s="134" t="s">
        <v>73</v>
      </c>
      <c r="D51" s="135">
        <v>40416427</v>
      </c>
      <c r="E51" s="136"/>
      <c r="F51" s="136"/>
      <c r="G51" s="136"/>
      <c r="H51" s="136"/>
      <c r="I51" s="136"/>
      <c r="J51" s="182">
        <v>795</v>
      </c>
      <c r="K51" s="182">
        <v>795</v>
      </c>
      <c r="L51" s="140">
        <v>43214</v>
      </c>
      <c r="M51" s="138" t="s">
        <v>62</v>
      </c>
      <c r="N51" s="136" t="s">
        <v>327</v>
      </c>
      <c r="O51" s="136" t="s">
        <v>328</v>
      </c>
      <c r="P51" s="182">
        <v>795</v>
      </c>
      <c r="Q51" s="179" t="s">
        <v>236</v>
      </c>
    </row>
    <row r="52" spans="2:17" ht="124.5" x14ac:dyDescent="0.25">
      <c r="B52" s="179" t="s">
        <v>329</v>
      </c>
      <c r="C52" s="134" t="s">
        <v>73</v>
      </c>
      <c r="D52" s="135">
        <v>40416427</v>
      </c>
      <c r="E52" s="136"/>
      <c r="F52" s="136"/>
      <c r="G52" s="136"/>
      <c r="H52" s="136"/>
      <c r="I52" s="136"/>
      <c r="J52" s="182">
        <v>1120</v>
      </c>
      <c r="K52" s="182">
        <v>1120</v>
      </c>
      <c r="L52" s="140">
        <v>43214</v>
      </c>
      <c r="M52" s="138" t="s">
        <v>63</v>
      </c>
      <c r="N52" s="136" t="s">
        <v>293</v>
      </c>
      <c r="O52" s="136" t="s">
        <v>330</v>
      </c>
      <c r="P52" s="182">
        <v>1120</v>
      </c>
      <c r="Q52" s="179" t="s">
        <v>236</v>
      </c>
    </row>
    <row r="53" spans="2:17" ht="102" x14ac:dyDescent="0.25">
      <c r="B53" s="179" t="s">
        <v>331</v>
      </c>
      <c r="C53" s="134" t="s">
        <v>73</v>
      </c>
      <c r="D53" s="135">
        <v>40416427</v>
      </c>
      <c r="E53" s="136"/>
      <c r="F53" s="136"/>
      <c r="G53" s="136"/>
      <c r="H53" s="136"/>
      <c r="I53" s="136"/>
      <c r="J53" s="182">
        <v>402</v>
      </c>
      <c r="K53" s="182">
        <v>402</v>
      </c>
      <c r="L53" s="140">
        <v>43209</v>
      </c>
      <c r="M53" s="138" t="s">
        <v>63</v>
      </c>
      <c r="N53" s="136" t="s">
        <v>332</v>
      </c>
      <c r="O53" s="136" t="s">
        <v>333</v>
      </c>
      <c r="P53" s="182">
        <v>402</v>
      </c>
      <c r="Q53" s="179" t="s">
        <v>303</v>
      </c>
    </row>
    <row r="54" spans="2:17" ht="409.6" x14ac:dyDescent="0.25">
      <c r="B54" s="179" t="s">
        <v>334</v>
      </c>
      <c r="C54" s="134" t="s">
        <v>73</v>
      </c>
      <c r="D54" s="135">
        <v>40416427</v>
      </c>
      <c r="E54" s="136"/>
      <c r="F54" s="136"/>
      <c r="G54" s="136"/>
      <c r="H54" s="136"/>
      <c r="I54" s="136"/>
      <c r="J54" s="182">
        <v>4938</v>
      </c>
      <c r="K54" s="182">
        <v>4938</v>
      </c>
      <c r="L54" s="140">
        <v>43193</v>
      </c>
      <c r="M54" s="138" t="s">
        <v>63</v>
      </c>
      <c r="N54" s="136" t="s">
        <v>335</v>
      </c>
      <c r="O54" s="136" t="s">
        <v>336</v>
      </c>
      <c r="P54" s="182">
        <v>4938</v>
      </c>
      <c r="Q54" s="156" t="s">
        <v>337</v>
      </c>
    </row>
    <row r="55" spans="2:17" ht="158.25" x14ac:dyDescent="0.25">
      <c r="B55" s="179" t="s">
        <v>338</v>
      </c>
      <c r="C55" s="134" t="s">
        <v>73</v>
      </c>
      <c r="D55" s="135">
        <v>40416427</v>
      </c>
      <c r="E55" s="136"/>
      <c r="F55" s="136"/>
      <c r="G55" s="136"/>
      <c r="H55" s="136"/>
      <c r="I55" s="136"/>
      <c r="J55" s="182">
        <v>3600</v>
      </c>
      <c r="K55" s="182">
        <v>3600</v>
      </c>
      <c r="L55" s="140">
        <v>43192</v>
      </c>
      <c r="M55" s="138" t="s">
        <v>63</v>
      </c>
      <c r="N55" s="136" t="s">
        <v>293</v>
      </c>
      <c r="O55" s="136" t="s">
        <v>339</v>
      </c>
      <c r="P55" s="182">
        <v>3600</v>
      </c>
      <c r="Q55" s="179" t="s">
        <v>340</v>
      </c>
    </row>
    <row r="56" spans="2:17" ht="158.25" x14ac:dyDescent="0.25">
      <c r="B56" s="179" t="s">
        <v>341</v>
      </c>
      <c r="C56" s="134" t="s">
        <v>73</v>
      </c>
      <c r="D56" s="135">
        <v>40416427</v>
      </c>
      <c r="E56" s="136"/>
      <c r="F56" s="136"/>
      <c r="G56" s="136"/>
      <c r="H56" s="136"/>
      <c r="I56" s="136"/>
      <c r="J56" s="182">
        <v>3120</v>
      </c>
      <c r="K56" s="182">
        <v>3120</v>
      </c>
      <c r="L56" s="140">
        <v>43192</v>
      </c>
      <c r="M56" s="138" t="s">
        <v>63</v>
      </c>
      <c r="N56" s="136" t="s">
        <v>293</v>
      </c>
      <c r="O56" s="136" t="s">
        <v>342</v>
      </c>
      <c r="P56" s="182">
        <v>3120</v>
      </c>
      <c r="Q56" s="179" t="s">
        <v>340</v>
      </c>
    </row>
    <row r="57" spans="2:17" ht="158.25" x14ac:dyDescent="0.25">
      <c r="B57" s="179" t="s">
        <v>343</v>
      </c>
      <c r="C57" s="134" t="s">
        <v>73</v>
      </c>
      <c r="D57" s="135">
        <v>40416427</v>
      </c>
      <c r="E57" s="136"/>
      <c r="F57" s="136"/>
      <c r="G57" s="136"/>
      <c r="H57" s="136"/>
      <c r="I57" s="136"/>
      <c r="J57" s="182">
        <v>3672</v>
      </c>
      <c r="K57" s="182">
        <v>3672</v>
      </c>
      <c r="L57" s="140">
        <v>43192</v>
      </c>
      <c r="M57" s="138" t="s">
        <v>62</v>
      </c>
      <c r="N57" s="136" t="s">
        <v>293</v>
      </c>
      <c r="O57" s="136" t="s">
        <v>344</v>
      </c>
      <c r="P57" s="182">
        <v>3672</v>
      </c>
      <c r="Q57" s="179" t="s">
        <v>340</v>
      </c>
    </row>
    <row r="58" spans="2:17" ht="158.25" x14ac:dyDescent="0.25">
      <c r="B58" s="179" t="s">
        <v>345</v>
      </c>
      <c r="C58" s="134" t="s">
        <v>73</v>
      </c>
      <c r="D58" s="135">
        <v>40416427</v>
      </c>
      <c r="E58" s="136"/>
      <c r="F58" s="136"/>
      <c r="G58" s="136"/>
      <c r="H58" s="136"/>
      <c r="I58" s="136"/>
      <c r="J58" s="182">
        <v>2262</v>
      </c>
      <c r="K58" s="182">
        <v>2262</v>
      </c>
      <c r="L58" s="140">
        <v>43192</v>
      </c>
      <c r="M58" s="138" t="s">
        <v>63</v>
      </c>
      <c r="N58" s="136" t="s">
        <v>293</v>
      </c>
      <c r="O58" s="136" t="s">
        <v>346</v>
      </c>
      <c r="P58" s="182">
        <v>2262</v>
      </c>
      <c r="Q58" s="179" t="s">
        <v>340</v>
      </c>
    </row>
    <row r="59" spans="2:17" ht="180.75" x14ac:dyDescent="0.25">
      <c r="B59" s="179" t="s">
        <v>347</v>
      </c>
      <c r="C59" s="134" t="s">
        <v>73</v>
      </c>
      <c r="D59" s="135">
        <v>40416427</v>
      </c>
      <c r="E59" s="136"/>
      <c r="F59" s="136"/>
      <c r="G59" s="136"/>
      <c r="H59" s="136"/>
      <c r="I59" s="136"/>
      <c r="J59" s="182">
        <v>4818</v>
      </c>
      <c r="K59" s="182">
        <v>4818</v>
      </c>
      <c r="L59" s="140">
        <v>43192</v>
      </c>
      <c r="M59" s="138" t="s">
        <v>63</v>
      </c>
      <c r="N59" s="136" t="s">
        <v>348</v>
      </c>
      <c r="O59" s="136" t="s">
        <v>349</v>
      </c>
      <c r="P59" s="182">
        <v>4818</v>
      </c>
      <c r="Q59" s="179" t="s">
        <v>340</v>
      </c>
    </row>
    <row r="60" spans="2:17" ht="158.25" x14ac:dyDescent="0.25">
      <c r="B60" s="179" t="s">
        <v>350</v>
      </c>
      <c r="C60" s="134" t="s">
        <v>73</v>
      </c>
      <c r="D60" s="135">
        <v>40416427</v>
      </c>
      <c r="E60" s="136"/>
      <c r="F60" s="136"/>
      <c r="G60" s="136"/>
      <c r="H60" s="136"/>
      <c r="I60" s="136"/>
      <c r="J60" s="202">
        <v>4360</v>
      </c>
      <c r="K60" s="202">
        <v>4360</v>
      </c>
      <c r="L60" s="140">
        <v>43192</v>
      </c>
      <c r="M60" s="138" t="s">
        <v>63</v>
      </c>
      <c r="N60" s="136" t="s">
        <v>351</v>
      </c>
      <c r="O60" s="136" t="s">
        <v>352</v>
      </c>
      <c r="P60" s="182">
        <v>4360</v>
      </c>
      <c r="Q60" s="179" t="s">
        <v>340</v>
      </c>
    </row>
    <row r="61" spans="2:17" ht="158.25" x14ac:dyDescent="0.25">
      <c r="B61" s="179" t="s">
        <v>350</v>
      </c>
      <c r="C61" s="134" t="s">
        <v>73</v>
      </c>
      <c r="D61" s="135">
        <v>40416427</v>
      </c>
      <c r="E61" s="136"/>
      <c r="F61" s="136"/>
      <c r="G61" s="136"/>
      <c r="H61" s="136"/>
      <c r="I61" s="136"/>
      <c r="J61" s="202">
        <v>4360</v>
      </c>
      <c r="K61" s="202">
        <v>4360</v>
      </c>
      <c r="L61" s="140">
        <v>43192</v>
      </c>
      <c r="M61" s="138" t="s">
        <v>63</v>
      </c>
      <c r="N61" s="136" t="s">
        <v>351</v>
      </c>
      <c r="O61" s="136" t="s">
        <v>352</v>
      </c>
      <c r="P61" s="182">
        <v>4360</v>
      </c>
      <c r="Q61" s="179" t="s">
        <v>340</v>
      </c>
    </row>
    <row r="62" spans="2:17" ht="158.25" x14ac:dyDescent="0.25">
      <c r="B62" s="179" t="s">
        <v>350</v>
      </c>
      <c r="C62" s="134" t="s">
        <v>73</v>
      </c>
      <c r="D62" s="135">
        <v>40416427</v>
      </c>
      <c r="E62" s="136"/>
      <c r="F62" s="136"/>
      <c r="G62" s="136"/>
      <c r="H62" s="136"/>
      <c r="I62" s="136"/>
      <c r="J62" s="202">
        <v>2180</v>
      </c>
      <c r="K62" s="202">
        <v>2180</v>
      </c>
      <c r="L62" s="140">
        <v>43192</v>
      </c>
      <c r="M62" s="138" t="s">
        <v>63</v>
      </c>
      <c r="N62" s="136" t="s">
        <v>353</v>
      </c>
      <c r="O62" s="136" t="s">
        <v>352</v>
      </c>
      <c r="P62" s="182">
        <v>2180</v>
      </c>
      <c r="Q62" s="179" t="s">
        <v>340</v>
      </c>
    </row>
    <row r="63" spans="2:17" ht="113.25" x14ac:dyDescent="0.25">
      <c r="B63" s="179" t="s">
        <v>354</v>
      </c>
      <c r="C63" s="134" t="s">
        <v>73</v>
      </c>
      <c r="D63" s="135">
        <v>40416427</v>
      </c>
      <c r="E63" s="136"/>
      <c r="F63" s="136"/>
      <c r="G63" s="136"/>
      <c r="H63" s="136"/>
      <c r="I63" s="136"/>
      <c r="J63" s="182">
        <v>2190.58</v>
      </c>
      <c r="K63" s="182">
        <v>2190.58</v>
      </c>
      <c r="L63" s="140">
        <v>43189</v>
      </c>
      <c r="M63" s="138" t="s">
        <v>355</v>
      </c>
      <c r="N63" s="136" t="s">
        <v>261</v>
      </c>
      <c r="O63" s="136" t="s">
        <v>356</v>
      </c>
      <c r="P63" s="182">
        <v>2190.58</v>
      </c>
      <c r="Q63" s="179" t="s">
        <v>357</v>
      </c>
    </row>
    <row r="64" spans="2:17" ht="135.75" x14ac:dyDescent="0.25">
      <c r="B64" s="179" t="s">
        <v>358</v>
      </c>
      <c r="C64" s="134" t="s">
        <v>73</v>
      </c>
      <c r="D64" s="135">
        <v>40416427</v>
      </c>
      <c r="E64" s="136"/>
      <c r="F64" s="136"/>
      <c r="G64" s="136"/>
      <c r="H64" s="136"/>
      <c r="I64" s="136"/>
      <c r="J64" s="182">
        <v>240</v>
      </c>
      <c r="K64" s="182">
        <v>240</v>
      </c>
      <c r="L64" s="140">
        <v>43206</v>
      </c>
      <c r="M64" s="138" t="s">
        <v>95</v>
      </c>
      <c r="N64" s="136" t="s">
        <v>214</v>
      </c>
      <c r="O64" s="136" t="s">
        <v>359</v>
      </c>
      <c r="P64" s="182">
        <v>240</v>
      </c>
      <c r="Q64" s="179" t="s">
        <v>360</v>
      </c>
    </row>
    <row r="65" spans="2:17" ht="102" x14ac:dyDescent="0.25">
      <c r="B65" s="179" t="s">
        <v>361</v>
      </c>
      <c r="C65" s="134" t="s">
        <v>73</v>
      </c>
      <c r="D65" s="135">
        <v>40416427</v>
      </c>
      <c r="E65" s="136"/>
      <c r="F65" s="136"/>
      <c r="G65" s="136"/>
      <c r="H65" s="136"/>
      <c r="I65" s="136"/>
      <c r="J65" s="182">
        <v>1950</v>
      </c>
      <c r="K65" s="182">
        <v>1950</v>
      </c>
      <c r="L65" s="140">
        <v>43209</v>
      </c>
      <c r="M65" s="138" t="s">
        <v>63</v>
      </c>
      <c r="N65" s="136" t="s">
        <v>362</v>
      </c>
      <c r="O65" s="136" t="s">
        <v>363</v>
      </c>
      <c r="P65" s="182">
        <v>1950</v>
      </c>
      <c r="Q65" s="179" t="s">
        <v>303</v>
      </c>
    </row>
    <row r="66" spans="2:17" ht="124.5" x14ac:dyDescent="0.25">
      <c r="B66" s="179" t="s">
        <v>364</v>
      </c>
      <c r="C66" s="134" t="s">
        <v>73</v>
      </c>
      <c r="D66" s="135">
        <v>40416427</v>
      </c>
      <c r="E66" s="136"/>
      <c r="F66" s="136"/>
      <c r="G66" s="136"/>
      <c r="H66" s="136"/>
      <c r="I66" s="136"/>
      <c r="J66" s="182">
        <v>1231.2</v>
      </c>
      <c r="K66" s="182">
        <v>1231.2</v>
      </c>
      <c r="L66" s="140">
        <v>43208</v>
      </c>
      <c r="M66" s="138" t="s">
        <v>183</v>
      </c>
      <c r="N66" s="136" t="s">
        <v>261</v>
      </c>
      <c r="O66" s="136" t="s">
        <v>365</v>
      </c>
      <c r="P66" s="182">
        <v>1231.2</v>
      </c>
      <c r="Q66" s="179" t="s">
        <v>366</v>
      </c>
    </row>
    <row r="67" spans="2:17" ht="124.5" x14ac:dyDescent="0.25">
      <c r="B67" s="179" t="s">
        <v>367</v>
      </c>
      <c r="C67" s="134" t="s">
        <v>73</v>
      </c>
      <c r="D67" s="135">
        <v>40416427</v>
      </c>
      <c r="E67" s="136"/>
      <c r="F67" s="136"/>
      <c r="G67" s="136"/>
      <c r="H67" s="136"/>
      <c r="I67" s="136"/>
      <c r="J67" s="182">
        <v>1231.2</v>
      </c>
      <c r="K67" s="182">
        <v>1231.2</v>
      </c>
      <c r="L67" s="140">
        <v>43208</v>
      </c>
      <c r="M67" s="138" t="s">
        <v>183</v>
      </c>
      <c r="N67" s="136" t="s">
        <v>261</v>
      </c>
      <c r="O67" s="136" t="s">
        <v>365</v>
      </c>
      <c r="P67" s="182">
        <v>1231.2</v>
      </c>
      <c r="Q67" s="179" t="s">
        <v>366</v>
      </c>
    </row>
    <row r="68" spans="2:17" ht="102" x14ac:dyDescent="0.25">
      <c r="B68" s="179" t="s">
        <v>368</v>
      </c>
      <c r="C68" s="134" t="s">
        <v>73</v>
      </c>
      <c r="D68" s="135">
        <v>40416427</v>
      </c>
      <c r="E68" s="136"/>
      <c r="F68" s="136"/>
      <c r="G68" s="136"/>
      <c r="H68" s="136"/>
      <c r="I68" s="136"/>
      <c r="J68" s="182">
        <v>100</v>
      </c>
      <c r="K68" s="182">
        <v>100</v>
      </c>
      <c r="L68" s="140">
        <v>43206</v>
      </c>
      <c r="M68" s="138" t="s">
        <v>183</v>
      </c>
      <c r="N68" s="136" t="s">
        <v>254</v>
      </c>
      <c r="O68" s="136" t="s">
        <v>369</v>
      </c>
      <c r="P68" s="182">
        <v>100</v>
      </c>
      <c r="Q68" s="136" t="s">
        <v>370</v>
      </c>
    </row>
    <row r="69" spans="2:17" ht="102" x14ac:dyDescent="0.25">
      <c r="B69" s="179" t="s">
        <v>371</v>
      </c>
      <c r="C69" s="134" t="s">
        <v>73</v>
      </c>
      <c r="D69" s="135">
        <v>40416427</v>
      </c>
      <c r="E69" s="136"/>
      <c r="F69" s="136"/>
      <c r="G69" s="136"/>
      <c r="H69" s="136"/>
      <c r="I69" s="136"/>
      <c r="J69" s="182">
        <v>110</v>
      </c>
      <c r="K69" s="182">
        <v>110</v>
      </c>
      <c r="L69" s="140">
        <v>43209</v>
      </c>
      <c r="M69" s="138" t="s">
        <v>63</v>
      </c>
      <c r="N69" s="136" t="s">
        <v>372</v>
      </c>
      <c r="O69" s="136" t="s">
        <v>373</v>
      </c>
      <c r="P69" s="182">
        <v>110</v>
      </c>
      <c r="Q69" s="136" t="s">
        <v>303</v>
      </c>
    </row>
    <row r="70" spans="2:17" ht="135.75" x14ac:dyDescent="0.25">
      <c r="B70" s="179" t="s">
        <v>374</v>
      </c>
      <c r="C70" s="134" t="s">
        <v>73</v>
      </c>
      <c r="D70" s="135">
        <v>40416427</v>
      </c>
      <c r="E70" s="136"/>
      <c r="F70" s="136"/>
      <c r="G70" s="136"/>
      <c r="H70" s="136"/>
      <c r="I70" s="136"/>
      <c r="J70" s="182">
        <v>4344</v>
      </c>
      <c r="K70" s="182">
        <v>4344</v>
      </c>
      <c r="L70" s="140">
        <v>43199</v>
      </c>
      <c r="M70" s="138" t="s">
        <v>375</v>
      </c>
      <c r="N70" s="136" t="s">
        <v>376</v>
      </c>
      <c r="O70" s="136" t="s">
        <v>377</v>
      </c>
      <c r="P70" s="182">
        <v>4344</v>
      </c>
      <c r="Q70" s="136" t="s">
        <v>378</v>
      </c>
    </row>
    <row r="71" spans="2:17" ht="101.25" x14ac:dyDescent="0.25">
      <c r="B71" s="179" t="s">
        <v>379</v>
      </c>
      <c r="C71" s="134" t="s">
        <v>73</v>
      </c>
      <c r="D71" s="135">
        <v>40416427</v>
      </c>
      <c r="E71" s="136"/>
      <c r="F71" s="136"/>
      <c r="G71" s="136"/>
      <c r="H71" s="136"/>
      <c r="I71" s="136"/>
      <c r="J71" s="138">
        <v>546.99</v>
      </c>
      <c r="K71" s="138">
        <v>546.99</v>
      </c>
      <c r="L71" s="140">
        <v>43242</v>
      </c>
      <c r="M71" s="138" t="s">
        <v>95</v>
      </c>
      <c r="N71" s="136" t="s">
        <v>214</v>
      </c>
      <c r="O71" s="136" t="s">
        <v>284</v>
      </c>
      <c r="P71" s="182">
        <v>546.99</v>
      </c>
      <c r="Q71" s="136" t="s">
        <v>285</v>
      </c>
    </row>
    <row r="72" spans="2:17" ht="135.75" x14ac:dyDescent="0.25">
      <c r="B72" s="179" t="s">
        <v>380</v>
      </c>
      <c r="C72" s="134" t="s">
        <v>73</v>
      </c>
      <c r="D72" s="135">
        <v>40416427</v>
      </c>
      <c r="E72" s="136"/>
      <c r="F72" s="136"/>
      <c r="G72" s="136"/>
      <c r="H72" s="136"/>
      <c r="I72" s="136"/>
      <c r="J72" s="182">
        <v>2500</v>
      </c>
      <c r="K72" s="182">
        <v>2500</v>
      </c>
      <c r="L72" s="140">
        <v>43230</v>
      </c>
      <c r="M72" s="138" t="s">
        <v>63</v>
      </c>
      <c r="N72" s="136" t="s">
        <v>293</v>
      </c>
      <c r="O72" s="136" t="s">
        <v>381</v>
      </c>
      <c r="P72" s="182">
        <v>2500</v>
      </c>
      <c r="Q72" s="136" t="s">
        <v>295</v>
      </c>
    </row>
    <row r="73" spans="2:17" ht="124.5" x14ac:dyDescent="0.25">
      <c r="B73" s="179" t="s">
        <v>382</v>
      </c>
      <c r="C73" s="134" t="s">
        <v>73</v>
      </c>
      <c r="D73" s="135">
        <v>40416427</v>
      </c>
      <c r="E73" s="136"/>
      <c r="F73" s="136"/>
      <c r="G73" s="136"/>
      <c r="H73" s="136"/>
      <c r="I73" s="136"/>
      <c r="J73" s="182">
        <v>600</v>
      </c>
      <c r="K73" s="182">
        <v>600</v>
      </c>
      <c r="L73" s="140">
        <v>43227</v>
      </c>
      <c r="M73" s="138" t="s">
        <v>63</v>
      </c>
      <c r="N73" s="136" t="s">
        <v>293</v>
      </c>
      <c r="O73" s="136" t="s">
        <v>383</v>
      </c>
      <c r="P73" s="182">
        <v>600</v>
      </c>
      <c r="Q73" s="136" t="s">
        <v>236</v>
      </c>
    </row>
    <row r="74" spans="2:17" ht="158.25" x14ac:dyDescent="0.25">
      <c r="B74" s="179" t="s">
        <v>384</v>
      </c>
      <c r="C74" s="134" t="s">
        <v>73</v>
      </c>
      <c r="D74" s="135">
        <v>40416427</v>
      </c>
      <c r="E74" s="136"/>
      <c r="F74" s="136"/>
      <c r="G74" s="136"/>
      <c r="H74" s="136"/>
      <c r="I74" s="136"/>
      <c r="J74" s="182">
        <v>836</v>
      </c>
      <c r="K74" s="182">
        <v>836</v>
      </c>
      <c r="L74" s="140">
        <v>43227</v>
      </c>
      <c r="M74" s="138" t="s">
        <v>385</v>
      </c>
      <c r="N74" s="136" t="s">
        <v>386</v>
      </c>
      <c r="O74" s="136" t="s">
        <v>387</v>
      </c>
      <c r="P74" s="182">
        <v>836</v>
      </c>
      <c r="Q74" s="136" t="s">
        <v>319</v>
      </c>
    </row>
    <row r="75" spans="2:17" ht="169.5" x14ac:dyDescent="0.25">
      <c r="B75" s="179" t="s">
        <v>388</v>
      </c>
      <c r="C75" s="134" t="s">
        <v>73</v>
      </c>
      <c r="D75" s="135">
        <v>40416427</v>
      </c>
      <c r="E75" s="136"/>
      <c r="F75" s="136"/>
      <c r="G75" s="136"/>
      <c r="H75" s="136"/>
      <c r="I75" s="136"/>
      <c r="J75" s="182">
        <v>2461.9</v>
      </c>
      <c r="K75" s="182">
        <v>2461.9</v>
      </c>
      <c r="L75" s="140">
        <v>43242</v>
      </c>
      <c r="M75" s="138" t="s">
        <v>389</v>
      </c>
      <c r="N75" s="136" t="s">
        <v>390</v>
      </c>
      <c r="O75" s="136" t="s">
        <v>391</v>
      </c>
      <c r="P75" s="182">
        <v>2461.9</v>
      </c>
      <c r="Q75" s="136" t="s">
        <v>319</v>
      </c>
    </row>
    <row r="76" spans="2:17" ht="102" x14ac:dyDescent="0.25">
      <c r="B76" s="197" t="s">
        <v>392</v>
      </c>
      <c r="C76" s="134" t="s">
        <v>73</v>
      </c>
      <c r="D76" s="135">
        <v>40416427</v>
      </c>
      <c r="E76" s="198"/>
      <c r="F76" s="198"/>
      <c r="G76" s="198"/>
      <c r="H76" s="198"/>
      <c r="I76" s="198"/>
      <c r="J76" s="199">
        <v>895</v>
      </c>
      <c r="K76" s="199">
        <v>895</v>
      </c>
      <c r="L76" s="200">
        <v>43227</v>
      </c>
      <c r="M76" s="201" t="s">
        <v>393</v>
      </c>
      <c r="N76" s="198" t="s">
        <v>394</v>
      </c>
      <c r="O76" s="198" t="s">
        <v>395</v>
      </c>
      <c r="P76" s="199">
        <v>895</v>
      </c>
      <c r="Q76" s="198" t="s">
        <v>303</v>
      </c>
    </row>
    <row r="77" spans="2:17" ht="158.25" x14ac:dyDescent="0.25">
      <c r="B77" s="179" t="s">
        <v>396</v>
      </c>
      <c r="C77" s="134" t="s">
        <v>73</v>
      </c>
      <c r="D77" s="135">
        <v>40416427</v>
      </c>
      <c r="E77" s="136"/>
      <c r="F77" s="136"/>
      <c r="G77" s="136"/>
      <c r="H77" s="136"/>
      <c r="I77" s="136"/>
      <c r="J77" s="182">
        <v>4900</v>
      </c>
      <c r="K77" s="182">
        <v>4900</v>
      </c>
      <c r="L77" s="140">
        <v>43227</v>
      </c>
      <c r="M77" s="138" t="s">
        <v>63</v>
      </c>
      <c r="N77" s="136" t="s">
        <v>293</v>
      </c>
      <c r="O77" s="136" t="s">
        <v>397</v>
      </c>
      <c r="P77" s="182">
        <v>4900</v>
      </c>
      <c r="Q77" s="136" t="s">
        <v>398</v>
      </c>
    </row>
    <row r="78" spans="2:17" ht="124.5" x14ac:dyDescent="0.25">
      <c r="B78" s="179" t="s">
        <v>399</v>
      </c>
      <c r="C78" s="134" t="s">
        <v>73</v>
      </c>
      <c r="D78" s="135">
        <v>40416427</v>
      </c>
      <c r="E78" s="136"/>
      <c r="F78" s="136"/>
      <c r="G78" s="136"/>
      <c r="H78" s="136"/>
      <c r="I78" s="136"/>
      <c r="J78" s="182">
        <v>710</v>
      </c>
      <c r="K78" s="182">
        <v>710</v>
      </c>
      <c r="L78" s="140">
        <v>43237</v>
      </c>
      <c r="M78" s="138" t="s">
        <v>63</v>
      </c>
      <c r="N78" s="136" t="s">
        <v>293</v>
      </c>
      <c r="O78" s="136" t="s">
        <v>400</v>
      </c>
      <c r="P78" s="182">
        <v>710</v>
      </c>
      <c r="Q78" s="136" t="s">
        <v>236</v>
      </c>
    </row>
    <row r="79" spans="2:17" ht="124.5" x14ac:dyDescent="0.25">
      <c r="B79" s="179" t="s">
        <v>401</v>
      </c>
      <c r="C79" s="134" t="s">
        <v>73</v>
      </c>
      <c r="D79" s="135">
        <v>40416427</v>
      </c>
      <c r="E79" s="136"/>
      <c r="F79" s="136"/>
      <c r="G79" s="136"/>
      <c r="H79" s="136"/>
      <c r="I79" s="136"/>
      <c r="J79" s="182">
        <v>990</v>
      </c>
      <c r="K79" s="182">
        <v>990</v>
      </c>
      <c r="L79" s="140">
        <v>43237</v>
      </c>
      <c r="M79" s="138" t="s">
        <v>402</v>
      </c>
      <c r="N79" s="136" t="s">
        <v>403</v>
      </c>
      <c r="O79" s="136" t="s">
        <v>404</v>
      </c>
      <c r="P79" s="182">
        <v>990</v>
      </c>
      <c r="Q79" s="136" t="s">
        <v>236</v>
      </c>
    </row>
    <row r="80" spans="2:17" ht="135.75" x14ac:dyDescent="0.25">
      <c r="B80" s="179" t="s">
        <v>405</v>
      </c>
      <c r="C80" s="134" t="s">
        <v>73</v>
      </c>
      <c r="D80" s="135">
        <v>40416427</v>
      </c>
      <c r="E80" s="136"/>
      <c r="F80" s="136"/>
      <c r="G80" s="136"/>
      <c r="H80" s="136"/>
      <c r="I80" s="136"/>
      <c r="J80" s="182">
        <v>2715</v>
      </c>
      <c r="K80" s="182">
        <v>2715</v>
      </c>
      <c r="L80" s="140">
        <v>43237</v>
      </c>
      <c r="M80" s="138" t="s">
        <v>63</v>
      </c>
      <c r="N80" s="136" t="s">
        <v>293</v>
      </c>
      <c r="O80" s="136" t="s">
        <v>406</v>
      </c>
      <c r="P80" s="182">
        <v>2715</v>
      </c>
      <c r="Q80" s="136" t="s">
        <v>295</v>
      </c>
    </row>
    <row r="81" spans="2:17" ht="102" x14ac:dyDescent="0.25">
      <c r="B81" s="179" t="s">
        <v>407</v>
      </c>
      <c r="C81" s="134" t="s">
        <v>73</v>
      </c>
      <c r="D81" s="135">
        <v>40416427</v>
      </c>
      <c r="E81" s="136"/>
      <c r="F81" s="136"/>
      <c r="G81" s="136"/>
      <c r="H81" s="136"/>
      <c r="I81" s="136"/>
      <c r="J81" s="182">
        <v>5000</v>
      </c>
      <c r="K81" s="182">
        <v>5000</v>
      </c>
      <c r="L81" s="140">
        <v>43227</v>
      </c>
      <c r="M81" s="138" t="s">
        <v>63</v>
      </c>
      <c r="N81" s="136" t="s">
        <v>408</v>
      </c>
      <c r="O81" s="136" t="s">
        <v>409</v>
      </c>
      <c r="P81" s="182">
        <v>5000</v>
      </c>
      <c r="Q81" s="136" t="s">
        <v>410</v>
      </c>
    </row>
    <row r="82" spans="2:17" ht="102" x14ac:dyDescent="0.25">
      <c r="B82" s="179" t="s">
        <v>411</v>
      </c>
      <c r="C82" s="134" t="s">
        <v>73</v>
      </c>
      <c r="D82" s="135">
        <v>40416427</v>
      </c>
      <c r="E82" s="136"/>
      <c r="F82" s="136"/>
      <c r="G82" s="136"/>
      <c r="H82" s="136"/>
      <c r="I82" s="136"/>
      <c r="J82" s="182">
        <v>384</v>
      </c>
      <c r="K82" s="182">
        <v>384</v>
      </c>
      <c r="L82" s="140">
        <v>43238</v>
      </c>
      <c r="M82" s="138" t="s">
        <v>63</v>
      </c>
      <c r="N82" s="136" t="s">
        <v>412</v>
      </c>
      <c r="O82" s="136" t="s">
        <v>413</v>
      </c>
      <c r="P82" s="182">
        <v>384</v>
      </c>
      <c r="Q82" s="179" t="s">
        <v>309</v>
      </c>
    </row>
    <row r="83" spans="2:17" ht="113.25" x14ac:dyDescent="0.25">
      <c r="B83" s="179" t="s">
        <v>414</v>
      </c>
      <c r="C83" s="134" t="s">
        <v>73</v>
      </c>
      <c r="D83" s="135">
        <v>40416427</v>
      </c>
      <c r="E83" s="136"/>
      <c r="F83" s="136"/>
      <c r="G83" s="136"/>
      <c r="H83" s="136"/>
      <c r="I83" s="136"/>
      <c r="J83" s="182">
        <v>3700</v>
      </c>
      <c r="K83" s="182">
        <v>3700</v>
      </c>
      <c r="L83" s="140">
        <v>43223</v>
      </c>
      <c r="M83" s="138" t="s">
        <v>95</v>
      </c>
      <c r="N83" s="136" t="s">
        <v>214</v>
      </c>
      <c r="O83" s="136" t="s">
        <v>415</v>
      </c>
      <c r="P83" s="182">
        <v>3700</v>
      </c>
      <c r="Q83" s="179" t="s">
        <v>416</v>
      </c>
    </row>
    <row r="84" spans="2:17" ht="102" x14ac:dyDescent="0.25">
      <c r="B84" s="179" t="s">
        <v>417</v>
      </c>
      <c r="C84" s="134" t="s">
        <v>73</v>
      </c>
      <c r="D84" s="135">
        <v>40416427</v>
      </c>
      <c r="E84" s="136"/>
      <c r="F84" s="136"/>
      <c r="G84" s="136"/>
      <c r="H84" s="136"/>
      <c r="I84" s="136"/>
      <c r="J84" s="182">
        <v>220</v>
      </c>
      <c r="K84" s="182">
        <v>220</v>
      </c>
      <c r="L84" s="140">
        <v>43237</v>
      </c>
      <c r="M84" s="138" t="s">
        <v>63</v>
      </c>
      <c r="N84" s="136" t="s">
        <v>293</v>
      </c>
      <c r="O84" s="136" t="s">
        <v>418</v>
      </c>
      <c r="P84" s="182">
        <v>220</v>
      </c>
      <c r="Q84" s="179" t="s">
        <v>303</v>
      </c>
    </row>
    <row r="85" spans="2:17" ht="113.25" x14ac:dyDescent="0.25">
      <c r="B85" s="179" t="s">
        <v>419</v>
      </c>
      <c r="C85" s="134" t="s">
        <v>73</v>
      </c>
      <c r="D85" s="135">
        <v>40416427</v>
      </c>
      <c r="E85" s="136"/>
      <c r="F85" s="136"/>
      <c r="G85" s="136"/>
      <c r="H85" s="136"/>
      <c r="I85" s="136"/>
      <c r="J85" s="182">
        <v>250</v>
      </c>
      <c r="K85" s="182">
        <v>250</v>
      </c>
      <c r="L85" s="140">
        <v>43221</v>
      </c>
      <c r="M85" s="138" t="s">
        <v>95</v>
      </c>
      <c r="N85" s="136" t="s">
        <v>214</v>
      </c>
      <c r="O85" s="136" t="s">
        <v>420</v>
      </c>
      <c r="P85" s="182">
        <v>250</v>
      </c>
      <c r="Q85" s="179" t="s">
        <v>416</v>
      </c>
    </row>
    <row r="86" spans="2:17" ht="147" x14ac:dyDescent="0.25">
      <c r="B86" s="179" t="s">
        <v>421</v>
      </c>
      <c r="C86" s="134" t="s">
        <v>73</v>
      </c>
      <c r="D86" s="135">
        <v>40416427</v>
      </c>
      <c r="E86" s="136"/>
      <c r="F86" s="136"/>
      <c r="G86" s="136"/>
      <c r="H86" s="136"/>
      <c r="I86" s="136"/>
      <c r="J86" s="182">
        <v>910</v>
      </c>
      <c r="K86" s="182">
        <v>910</v>
      </c>
      <c r="L86" s="140">
        <v>43242</v>
      </c>
      <c r="M86" s="138" t="s">
        <v>422</v>
      </c>
      <c r="N86" s="136" t="s">
        <v>423</v>
      </c>
      <c r="O86" s="136" t="s">
        <v>424</v>
      </c>
      <c r="P86" s="182">
        <v>910</v>
      </c>
      <c r="Q86" s="179" t="s">
        <v>295</v>
      </c>
    </row>
    <row r="87" spans="2:17" ht="225.75" x14ac:dyDescent="0.25">
      <c r="B87" s="197" t="s">
        <v>425</v>
      </c>
      <c r="C87" s="134" t="s">
        <v>73</v>
      </c>
      <c r="D87" s="135">
        <v>40416427</v>
      </c>
      <c r="E87" s="198"/>
      <c r="F87" s="198"/>
      <c r="G87" s="198"/>
      <c r="H87" s="198"/>
      <c r="I87" s="198"/>
      <c r="J87" s="199">
        <v>11500</v>
      </c>
      <c r="K87" s="199">
        <v>11500</v>
      </c>
      <c r="L87" s="200">
        <v>43237</v>
      </c>
      <c r="M87" s="201" t="s">
        <v>183</v>
      </c>
      <c r="N87" s="198" t="s">
        <v>261</v>
      </c>
      <c r="O87" s="198" t="s">
        <v>426</v>
      </c>
      <c r="P87" s="199">
        <v>11500</v>
      </c>
      <c r="Q87" s="197" t="s">
        <v>427</v>
      </c>
    </row>
    <row r="88" spans="2:17" ht="225.75" x14ac:dyDescent="0.25">
      <c r="B88" s="197" t="s">
        <v>428</v>
      </c>
      <c r="C88" s="134" t="s">
        <v>73</v>
      </c>
      <c r="D88" s="135">
        <v>40416427</v>
      </c>
      <c r="E88" s="198"/>
      <c r="F88" s="198"/>
      <c r="G88" s="198"/>
      <c r="H88" s="198"/>
      <c r="I88" s="198"/>
      <c r="J88" s="199">
        <v>5000</v>
      </c>
      <c r="K88" s="199">
        <v>5000</v>
      </c>
      <c r="L88" s="200">
        <v>43237</v>
      </c>
      <c r="M88" s="201" t="s">
        <v>183</v>
      </c>
      <c r="N88" s="198" t="s">
        <v>429</v>
      </c>
      <c r="O88" s="198" t="s">
        <v>430</v>
      </c>
      <c r="P88" s="199">
        <v>5000</v>
      </c>
      <c r="Q88" s="197" t="s">
        <v>427</v>
      </c>
    </row>
    <row r="89" spans="2:17" ht="101.25" x14ac:dyDescent="0.25">
      <c r="B89" s="179" t="s">
        <v>431</v>
      </c>
      <c r="C89" s="134" t="s">
        <v>73</v>
      </c>
      <c r="D89" s="135">
        <v>40416427</v>
      </c>
      <c r="E89" s="136"/>
      <c r="F89" s="136"/>
      <c r="G89" s="136"/>
      <c r="H89" s="136"/>
      <c r="I89" s="136"/>
      <c r="J89" s="182">
        <v>4922</v>
      </c>
      <c r="K89" s="182">
        <v>4922</v>
      </c>
      <c r="L89" s="140">
        <v>43237</v>
      </c>
      <c r="M89" s="138" t="s">
        <v>183</v>
      </c>
      <c r="N89" s="136" t="s">
        <v>261</v>
      </c>
      <c r="O89" s="136" t="s">
        <v>432</v>
      </c>
      <c r="P89" s="182">
        <v>4922</v>
      </c>
      <c r="Q89" s="136" t="s">
        <v>433</v>
      </c>
    </row>
    <row r="90" spans="2:17" ht="101.25" x14ac:dyDescent="0.25">
      <c r="B90" s="179" t="s">
        <v>434</v>
      </c>
      <c r="C90" s="134" t="s">
        <v>73</v>
      </c>
      <c r="D90" s="135">
        <v>40416427</v>
      </c>
      <c r="E90" s="136"/>
      <c r="F90" s="136"/>
      <c r="G90" s="136"/>
      <c r="H90" s="136"/>
      <c r="I90" s="136"/>
      <c r="J90" s="182">
        <v>5962</v>
      </c>
      <c r="K90" s="182">
        <v>5962</v>
      </c>
      <c r="L90" s="140">
        <v>43237</v>
      </c>
      <c r="M90" s="138" t="s">
        <v>183</v>
      </c>
      <c r="N90" s="136" t="s">
        <v>261</v>
      </c>
      <c r="O90" s="136" t="s">
        <v>435</v>
      </c>
      <c r="P90" s="182">
        <v>5962</v>
      </c>
      <c r="Q90" s="136" t="s">
        <v>433</v>
      </c>
    </row>
    <row r="91" spans="2:17" ht="101.25" x14ac:dyDescent="0.25">
      <c r="B91" s="179" t="s">
        <v>436</v>
      </c>
      <c r="C91" s="134" t="s">
        <v>73</v>
      </c>
      <c r="D91" s="135">
        <v>40416427</v>
      </c>
      <c r="E91" s="136"/>
      <c r="F91" s="136"/>
      <c r="G91" s="136"/>
      <c r="H91" s="136"/>
      <c r="I91" s="136"/>
      <c r="J91" s="182">
        <v>3995</v>
      </c>
      <c r="K91" s="182">
        <v>3995</v>
      </c>
      <c r="L91" s="140">
        <v>43237</v>
      </c>
      <c r="M91" s="138" t="s">
        <v>183</v>
      </c>
      <c r="N91" s="136" t="s">
        <v>254</v>
      </c>
      <c r="O91" s="136" t="s">
        <v>437</v>
      </c>
      <c r="P91" s="182">
        <v>3995</v>
      </c>
      <c r="Q91" s="136" t="s">
        <v>433</v>
      </c>
    </row>
    <row r="92" spans="2:17" ht="101.25" x14ac:dyDescent="0.25">
      <c r="B92" s="179" t="s">
        <v>438</v>
      </c>
      <c r="C92" s="134" t="s">
        <v>73</v>
      </c>
      <c r="D92" s="135">
        <v>40416427</v>
      </c>
      <c r="E92" s="136"/>
      <c r="F92" s="136"/>
      <c r="G92" s="136"/>
      <c r="H92" s="136"/>
      <c r="I92" s="136"/>
      <c r="J92" s="182">
        <v>3793</v>
      </c>
      <c r="K92" s="182">
        <v>3793</v>
      </c>
      <c r="L92" s="140">
        <v>43237</v>
      </c>
      <c r="M92" s="138" t="s">
        <v>183</v>
      </c>
      <c r="N92" s="136" t="s">
        <v>261</v>
      </c>
      <c r="O92" s="136" t="s">
        <v>439</v>
      </c>
      <c r="P92" s="182">
        <v>3793</v>
      </c>
      <c r="Q92" s="136" t="s">
        <v>433</v>
      </c>
    </row>
    <row r="93" spans="2:17" ht="101.25" x14ac:dyDescent="0.25">
      <c r="B93" s="179" t="s">
        <v>440</v>
      </c>
      <c r="C93" s="134" t="s">
        <v>73</v>
      </c>
      <c r="D93" s="135">
        <v>40416427</v>
      </c>
      <c r="E93" s="136"/>
      <c r="F93" s="136"/>
      <c r="G93" s="136"/>
      <c r="H93" s="136"/>
      <c r="I93" s="136"/>
      <c r="J93" s="182">
        <v>5200</v>
      </c>
      <c r="K93" s="182">
        <v>5200</v>
      </c>
      <c r="L93" s="140">
        <v>43237</v>
      </c>
      <c r="M93" s="138" t="s">
        <v>183</v>
      </c>
      <c r="N93" s="136" t="s">
        <v>261</v>
      </c>
      <c r="O93" s="136" t="s">
        <v>441</v>
      </c>
      <c r="P93" s="182">
        <v>5200</v>
      </c>
      <c r="Q93" s="136" t="s">
        <v>442</v>
      </c>
    </row>
    <row r="94" spans="2:17" ht="101.25" x14ac:dyDescent="0.25">
      <c r="B94" s="179" t="s">
        <v>443</v>
      </c>
      <c r="C94" s="134" t="s">
        <v>73</v>
      </c>
      <c r="D94" s="135">
        <v>40416427</v>
      </c>
      <c r="E94" s="136"/>
      <c r="F94" s="136"/>
      <c r="G94" s="136"/>
      <c r="H94" s="136"/>
      <c r="I94" s="136"/>
      <c r="J94" s="182">
        <v>5680</v>
      </c>
      <c r="K94" s="182">
        <v>5680</v>
      </c>
      <c r="L94" s="140">
        <v>43237</v>
      </c>
      <c r="M94" s="138" t="s">
        <v>183</v>
      </c>
      <c r="N94" s="136" t="s">
        <v>261</v>
      </c>
      <c r="O94" s="136" t="s">
        <v>444</v>
      </c>
      <c r="P94" s="182">
        <v>5680</v>
      </c>
      <c r="Q94" s="136" t="s">
        <v>442</v>
      </c>
    </row>
    <row r="95" spans="2:17" ht="102" x14ac:dyDescent="0.25">
      <c r="B95" s="179" t="s">
        <v>445</v>
      </c>
      <c r="C95" s="134" t="s">
        <v>73</v>
      </c>
      <c r="D95" s="135">
        <v>40416427</v>
      </c>
      <c r="E95" s="136"/>
      <c r="F95" s="136"/>
      <c r="G95" s="136"/>
      <c r="H95" s="136"/>
      <c r="I95" s="136"/>
      <c r="J95" s="182">
        <v>6235.51</v>
      </c>
      <c r="K95" s="182">
        <v>6235.51</v>
      </c>
      <c r="L95" s="140">
        <v>43242</v>
      </c>
      <c r="M95" s="138" t="s">
        <v>95</v>
      </c>
      <c r="N95" s="136" t="s">
        <v>214</v>
      </c>
      <c r="O95" s="136" t="s">
        <v>446</v>
      </c>
      <c r="P95" s="182">
        <v>6235.51</v>
      </c>
      <c r="Q95" s="179" t="s">
        <v>447</v>
      </c>
    </row>
    <row r="96" spans="2:17" ht="102" x14ac:dyDescent="0.25">
      <c r="B96" s="179" t="s">
        <v>448</v>
      </c>
      <c r="C96" s="134" t="s">
        <v>73</v>
      </c>
      <c r="D96" s="135">
        <v>40416427</v>
      </c>
      <c r="E96" s="136"/>
      <c r="F96" s="136"/>
      <c r="G96" s="136"/>
      <c r="H96" s="136"/>
      <c r="I96" s="136"/>
      <c r="J96" s="182">
        <v>2000</v>
      </c>
      <c r="K96" s="182">
        <v>2000</v>
      </c>
      <c r="L96" s="140">
        <v>39575</v>
      </c>
      <c r="M96" s="138" t="s">
        <v>95</v>
      </c>
      <c r="N96" s="136" t="s">
        <v>214</v>
      </c>
      <c r="O96" s="136" t="s">
        <v>449</v>
      </c>
      <c r="P96" s="182">
        <v>2000</v>
      </c>
      <c r="Q96" s="179" t="s">
        <v>256</v>
      </c>
    </row>
    <row r="97" spans="2:17" ht="102" x14ac:dyDescent="0.25">
      <c r="B97" s="179" t="s">
        <v>450</v>
      </c>
      <c r="C97" s="134" t="s">
        <v>73</v>
      </c>
      <c r="D97" s="135">
        <v>40416427</v>
      </c>
      <c r="E97" s="136"/>
      <c r="F97" s="136"/>
      <c r="G97" s="136"/>
      <c r="H97" s="136"/>
      <c r="I97" s="136"/>
      <c r="J97" s="182">
        <v>3000</v>
      </c>
      <c r="K97" s="182">
        <v>3000</v>
      </c>
      <c r="L97" s="140">
        <v>43227</v>
      </c>
      <c r="M97" s="138" t="s">
        <v>95</v>
      </c>
      <c r="N97" s="136" t="s">
        <v>214</v>
      </c>
      <c r="O97" s="136" t="s">
        <v>451</v>
      </c>
      <c r="P97" s="182">
        <v>3000</v>
      </c>
      <c r="Q97" s="179" t="s">
        <v>256</v>
      </c>
    </row>
    <row r="98" spans="2:17" ht="102" x14ac:dyDescent="0.25">
      <c r="B98" s="179" t="s">
        <v>450</v>
      </c>
      <c r="C98" s="134" t="s">
        <v>73</v>
      </c>
      <c r="D98" s="135">
        <v>40416427</v>
      </c>
      <c r="E98" s="136"/>
      <c r="F98" s="136"/>
      <c r="G98" s="136"/>
      <c r="H98" s="136"/>
      <c r="I98" s="136"/>
      <c r="J98" s="182">
        <v>3000</v>
      </c>
      <c r="K98" s="182">
        <v>3000</v>
      </c>
      <c r="L98" s="140">
        <v>43227</v>
      </c>
      <c r="M98" s="138" t="s">
        <v>95</v>
      </c>
      <c r="N98" s="136" t="s">
        <v>214</v>
      </c>
      <c r="O98" s="136" t="s">
        <v>451</v>
      </c>
      <c r="P98" s="182">
        <v>3000</v>
      </c>
      <c r="Q98" s="179" t="s">
        <v>256</v>
      </c>
    </row>
    <row r="99" spans="2:17" ht="102" x14ac:dyDescent="0.25">
      <c r="B99" s="179" t="s">
        <v>450</v>
      </c>
      <c r="C99" s="134" t="s">
        <v>73</v>
      </c>
      <c r="D99" s="135">
        <v>40416427</v>
      </c>
      <c r="E99" s="136"/>
      <c r="F99" s="136"/>
      <c r="G99" s="136"/>
      <c r="H99" s="136"/>
      <c r="I99" s="136"/>
      <c r="J99" s="182">
        <v>3500</v>
      </c>
      <c r="K99" s="182">
        <v>3500</v>
      </c>
      <c r="L99" s="140">
        <v>43227</v>
      </c>
      <c r="M99" s="138" t="s">
        <v>95</v>
      </c>
      <c r="N99" s="136" t="s">
        <v>214</v>
      </c>
      <c r="O99" s="136" t="s">
        <v>452</v>
      </c>
      <c r="P99" s="182">
        <v>3500</v>
      </c>
      <c r="Q99" s="179" t="s">
        <v>256</v>
      </c>
    </row>
    <row r="100" spans="2:17" ht="102" x14ac:dyDescent="0.25">
      <c r="B100" s="179" t="s">
        <v>450</v>
      </c>
      <c r="C100" s="134" t="s">
        <v>73</v>
      </c>
      <c r="D100" s="135">
        <v>40416427</v>
      </c>
      <c r="E100" s="136"/>
      <c r="F100" s="136"/>
      <c r="G100" s="136"/>
      <c r="H100" s="136"/>
      <c r="I100" s="136"/>
      <c r="J100" s="182">
        <v>3500</v>
      </c>
      <c r="K100" s="182">
        <v>3500</v>
      </c>
      <c r="L100" s="140">
        <v>43235</v>
      </c>
      <c r="M100" s="138" t="s">
        <v>95</v>
      </c>
      <c r="N100" s="136" t="s">
        <v>214</v>
      </c>
      <c r="O100" s="136" t="s">
        <v>452</v>
      </c>
      <c r="P100" s="182">
        <v>3500</v>
      </c>
      <c r="Q100" s="179" t="s">
        <v>256</v>
      </c>
    </row>
    <row r="101" spans="2:17" ht="102" x14ac:dyDescent="0.25">
      <c r="B101" s="179" t="s">
        <v>453</v>
      </c>
      <c r="C101" s="134" t="s">
        <v>73</v>
      </c>
      <c r="D101" s="135">
        <v>40416427</v>
      </c>
      <c r="E101" s="136"/>
      <c r="F101" s="136"/>
      <c r="G101" s="136"/>
      <c r="H101" s="136"/>
      <c r="I101" s="136"/>
      <c r="J101" s="182">
        <v>4200</v>
      </c>
      <c r="K101" s="182">
        <v>4200</v>
      </c>
      <c r="L101" s="140">
        <v>43235</v>
      </c>
      <c r="M101" s="138" t="s">
        <v>95</v>
      </c>
      <c r="N101" s="136" t="s">
        <v>214</v>
      </c>
      <c r="O101" s="136" t="s">
        <v>454</v>
      </c>
      <c r="P101" s="182">
        <v>4200</v>
      </c>
      <c r="Q101" s="179" t="s">
        <v>256</v>
      </c>
    </row>
    <row r="102" spans="2:17" ht="102" x14ac:dyDescent="0.25">
      <c r="B102" s="179" t="s">
        <v>450</v>
      </c>
      <c r="C102" s="134" t="s">
        <v>73</v>
      </c>
      <c r="D102" s="135">
        <v>40416427</v>
      </c>
      <c r="E102" s="136"/>
      <c r="F102" s="136"/>
      <c r="G102" s="136"/>
      <c r="H102" s="136"/>
      <c r="I102" s="136"/>
      <c r="J102" s="182">
        <v>3000</v>
      </c>
      <c r="K102" s="182">
        <v>3000</v>
      </c>
      <c r="L102" s="140">
        <v>43227</v>
      </c>
      <c r="M102" s="138" t="s">
        <v>95</v>
      </c>
      <c r="N102" s="136" t="s">
        <v>214</v>
      </c>
      <c r="O102" s="136" t="s">
        <v>451</v>
      </c>
      <c r="P102" s="182">
        <v>3000</v>
      </c>
      <c r="Q102" s="179" t="s">
        <v>256</v>
      </c>
    </row>
    <row r="103" spans="2:17" ht="124.5" x14ac:dyDescent="0.25">
      <c r="B103" s="179" t="s">
        <v>455</v>
      </c>
      <c r="C103" s="134" t="s">
        <v>73</v>
      </c>
      <c r="D103" s="135">
        <v>40416427</v>
      </c>
      <c r="E103" s="136"/>
      <c r="F103" s="136"/>
      <c r="G103" s="136"/>
      <c r="H103" s="136"/>
      <c r="I103" s="136"/>
      <c r="J103" s="182">
        <v>500</v>
      </c>
      <c r="K103" s="182">
        <v>500</v>
      </c>
      <c r="L103" s="140">
        <v>43227</v>
      </c>
      <c r="M103" s="138" t="s">
        <v>63</v>
      </c>
      <c r="N103" s="136" t="s">
        <v>456</v>
      </c>
      <c r="O103" s="136" t="s">
        <v>457</v>
      </c>
      <c r="P103" s="182">
        <v>500</v>
      </c>
      <c r="Q103" s="136" t="s">
        <v>236</v>
      </c>
    </row>
    <row r="104" spans="2:17" ht="101.25" x14ac:dyDescent="0.25">
      <c r="B104" s="179" t="s">
        <v>458</v>
      </c>
      <c r="C104" s="134" t="s">
        <v>73</v>
      </c>
      <c r="D104" s="135">
        <v>40416427</v>
      </c>
      <c r="E104" s="136"/>
      <c r="F104" s="136"/>
      <c r="G104" s="136"/>
      <c r="H104" s="136"/>
      <c r="I104" s="136"/>
      <c r="J104" s="182">
        <v>30975</v>
      </c>
      <c r="K104" s="182">
        <v>30975</v>
      </c>
      <c r="L104" s="140">
        <v>43245</v>
      </c>
      <c r="M104" s="138" t="s">
        <v>183</v>
      </c>
      <c r="N104" s="136" t="s">
        <v>261</v>
      </c>
      <c r="O104" s="136" t="s">
        <v>459</v>
      </c>
      <c r="P104" s="182">
        <v>30975</v>
      </c>
      <c r="Q104" s="136" t="s">
        <v>460</v>
      </c>
    </row>
    <row r="105" spans="2:17" ht="124.5" x14ac:dyDescent="0.25">
      <c r="B105" s="179" t="s">
        <v>461</v>
      </c>
      <c r="C105" s="134" t="s">
        <v>73</v>
      </c>
      <c r="D105" s="135">
        <v>40416427</v>
      </c>
      <c r="E105" s="136"/>
      <c r="F105" s="136"/>
      <c r="G105" s="136"/>
      <c r="H105" s="136"/>
      <c r="I105" s="136"/>
      <c r="J105" s="182">
        <v>26598.6</v>
      </c>
      <c r="K105" s="182">
        <v>26598.6</v>
      </c>
      <c r="L105" s="140">
        <v>43242</v>
      </c>
      <c r="M105" s="138" t="s">
        <v>183</v>
      </c>
      <c r="N105" s="136" t="s">
        <v>462</v>
      </c>
      <c r="O105" s="136" t="s">
        <v>463</v>
      </c>
      <c r="P105" s="182">
        <v>26598.6</v>
      </c>
      <c r="Q105" s="136" t="s">
        <v>464</v>
      </c>
    </row>
    <row r="106" spans="2:17" ht="158.25" x14ac:dyDescent="0.25">
      <c r="B106" s="179" t="s">
        <v>465</v>
      </c>
      <c r="C106" s="134" t="s">
        <v>73</v>
      </c>
      <c r="D106" s="135">
        <v>40416427</v>
      </c>
      <c r="E106" s="136"/>
      <c r="F106" s="136"/>
      <c r="G106" s="136"/>
      <c r="H106" s="136"/>
      <c r="I106" s="136"/>
      <c r="J106" s="138">
        <v>2424.2399999999998</v>
      </c>
      <c r="K106" s="138">
        <v>2424.2399999999998</v>
      </c>
      <c r="L106" s="140">
        <v>43237</v>
      </c>
      <c r="M106" s="138" t="s">
        <v>63</v>
      </c>
      <c r="N106" s="136" t="s">
        <v>372</v>
      </c>
      <c r="O106" s="136" t="s">
        <v>466</v>
      </c>
      <c r="P106" s="182">
        <v>2424.2399999999998</v>
      </c>
      <c r="Q106" s="136" t="s">
        <v>464</v>
      </c>
    </row>
    <row r="107" spans="2:17" ht="180.75" x14ac:dyDescent="0.25">
      <c r="B107" s="179" t="s">
        <v>467</v>
      </c>
      <c r="C107" s="134" t="s">
        <v>73</v>
      </c>
      <c r="D107" s="135">
        <v>40416427</v>
      </c>
      <c r="E107" s="136"/>
      <c r="F107" s="136"/>
      <c r="G107" s="136"/>
      <c r="H107" s="136"/>
      <c r="I107" s="136"/>
      <c r="J107" s="182">
        <v>1511</v>
      </c>
      <c r="K107" s="182">
        <v>1511</v>
      </c>
      <c r="L107" s="140">
        <v>43272</v>
      </c>
      <c r="M107" s="138" t="s">
        <v>62</v>
      </c>
      <c r="N107" s="136" t="s">
        <v>372</v>
      </c>
      <c r="O107" s="136" t="s">
        <v>468</v>
      </c>
      <c r="P107" s="182">
        <v>1511</v>
      </c>
      <c r="Q107" s="136" t="s">
        <v>469</v>
      </c>
    </row>
    <row r="108" spans="2:17" ht="349.5" x14ac:dyDescent="0.25">
      <c r="B108" s="179" t="s">
        <v>96</v>
      </c>
      <c r="C108" s="134" t="s">
        <v>73</v>
      </c>
      <c r="D108" s="135">
        <v>40416427</v>
      </c>
      <c r="E108" s="136"/>
      <c r="F108" s="136"/>
      <c r="G108" s="136"/>
      <c r="H108" s="136"/>
      <c r="I108" s="136"/>
      <c r="J108" s="182">
        <v>2530</v>
      </c>
      <c r="K108" s="182">
        <v>2530</v>
      </c>
      <c r="L108" s="140">
        <v>43272</v>
      </c>
      <c r="M108" s="138" t="s">
        <v>183</v>
      </c>
      <c r="N108" s="136" t="s">
        <v>470</v>
      </c>
      <c r="O108" s="136" t="s">
        <v>471</v>
      </c>
      <c r="P108" s="182">
        <v>2530</v>
      </c>
      <c r="Q108" s="156" t="s">
        <v>472</v>
      </c>
    </row>
    <row r="109" spans="2:17" ht="135.75" x14ac:dyDescent="0.25">
      <c r="B109" s="179" t="s">
        <v>473</v>
      </c>
      <c r="C109" s="134" t="s">
        <v>73</v>
      </c>
      <c r="D109" s="135">
        <v>40416427</v>
      </c>
      <c r="E109" s="136"/>
      <c r="F109" s="136"/>
      <c r="G109" s="136"/>
      <c r="H109" s="136"/>
      <c r="I109" s="136"/>
      <c r="J109" s="182">
        <v>1442.4</v>
      </c>
      <c r="K109" s="182">
        <v>1442.4</v>
      </c>
      <c r="L109" s="140">
        <v>43254</v>
      </c>
      <c r="M109" s="140" t="s">
        <v>61</v>
      </c>
      <c r="N109" s="136" t="s">
        <v>474</v>
      </c>
      <c r="O109" s="136" t="s">
        <v>475</v>
      </c>
      <c r="P109" s="182">
        <v>1442.4</v>
      </c>
      <c r="Q109" s="136" t="s">
        <v>476</v>
      </c>
    </row>
    <row r="110" spans="2:17" ht="409.6" x14ac:dyDescent="0.25">
      <c r="B110" s="179" t="s">
        <v>96</v>
      </c>
      <c r="C110" s="134" t="s">
        <v>73</v>
      </c>
      <c r="D110" s="135">
        <v>40416427</v>
      </c>
      <c r="E110" s="136"/>
      <c r="F110" s="136"/>
      <c r="G110" s="136"/>
      <c r="H110" s="136"/>
      <c r="I110" s="136"/>
      <c r="J110" s="138">
        <v>4999.58</v>
      </c>
      <c r="K110" s="138">
        <v>4999.58</v>
      </c>
      <c r="L110" s="140">
        <v>43249</v>
      </c>
      <c r="M110" s="138" t="s">
        <v>63</v>
      </c>
      <c r="N110" s="136" t="s">
        <v>477</v>
      </c>
      <c r="O110" s="136" t="s">
        <v>478</v>
      </c>
      <c r="P110" s="182">
        <v>4999.58</v>
      </c>
      <c r="Q110" s="136" t="s">
        <v>479</v>
      </c>
    </row>
    <row r="111" spans="2:17" ht="102" x14ac:dyDescent="0.25">
      <c r="B111" s="203" t="s">
        <v>480</v>
      </c>
      <c r="C111" s="204" t="s">
        <v>73</v>
      </c>
      <c r="D111" s="205">
        <v>40416427</v>
      </c>
      <c r="E111" s="206"/>
      <c r="F111" s="206"/>
      <c r="G111" s="206"/>
      <c r="H111" s="206"/>
      <c r="I111" s="206"/>
      <c r="J111" s="207">
        <v>300</v>
      </c>
      <c r="K111" s="207">
        <v>300</v>
      </c>
      <c r="L111" s="208">
        <v>43269</v>
      </c>
      <c r="M111" s="209" t="s">
        <v>62</v>
      </c>
      <c r="N111" s="206" t="s">
        <v>456</v>
      </c>
      <c r="O111" s="206" t="s">
        <v>481</v>
      </c>
      <c r="P111" s="207">
        <v>300</v>
      </c>
      <c r="Q111" s="210" t="s">
        <v>303</v>
      </c>
    </row>
    <row r="112" spans="2:17" ht="101.25" x14ac:dyDescent="0.25">
      <c r="B112" s="137" t="s">
        <v>482</v>
      </c>
      <c r="C112" s="134" t="s">
        <v>73</v>
      </c>
      <c r="D112" s="135">
        <v>40416427</v>
      </c>
      <c r="E112" s="136"/>
      <c r="F112" s="136"/>
      <c r="G112" s="136"/>
      <c r="H112" s="136"/>
      <c r="I112" s="136"/>
      <c r="J112" s="138">
        <v>14131.79</v>
      </c>
      <c r="K112" s="138">
        <v>14131.79</v>
      </c>
      <c r="L112" s="140">
        <v>43269</v>
      </c>
      <c r="M112" s="138" t="s">
        <v>95</v>
      </c>
      <c r="N112" s="136" t="s">
        <v>214</v>
      </c>
      <c r="O112" s="136" t="s">
        <v>483</v>
      </c>
      <c r="P112" s="182">
        <v>14131.79</v>
      </c>
      <c r="Q112" s="136" t="s">
        <v>484</v>
      </c>
    </row>
    <row r="113" spans="2:17" ht="270.75" x14ac:dyDescent="0.25">
      <c r="B113" s="137" t="s">
        <v>485</v>
      </c>
      <c r="C113" s="134" t="s">
        <v>73</v>
      </c>
      <c r="D113" s="135">
        <v>40416427</v>
      </c>
      <c r="E113" s="136"/>
      <c r="F113" s="136"/>
      <c r="G113" s="136"/>
      <c r="H113" s="136"/>
      <c r="I113" s="136"/>
      <c r="J113" s="182">
        <v>1370</v>
      </c>
      <c r="K113" s="182">
        <v>1370</v>
      </c>
      <c r="L113" s="140">
        <v>43259</v>
      </c>
      <c r="M113" s="138" t="s">
        <v>62</v>
      </c>
      <c r="N113" s="136" t="s">
        <v>486</v>
      </c>
      <c r="O113" s="136" t="s">
        <v>487</v>
      </c>
      <c r="P113" s="182">
        <v>1370</v>
      </c>
      <c r="Q113" s="137" t="s">
        <v>236</v>
      </c>
    </row>
    <row r="114" spans="2:17" ht="158.25" x14ac:dyDescent="0.25">
      <c r="B114" s="137" t="s">
        <v>488</v>
      </c>
      <c r="C114" s="134" t="s">
        <v>73</v>
      </c>
      <c r="D114" s="135">
        <v>40416427</v>
      </c>
      <c r="E114" s="136"/>
      <c r="F114" s="136"/>
      <c r="G114" s="136"/>
      <c r="H114" s="136"/>
      <c r="I114" s="136"/>
      <c r="J114" s="182">
        <v>1575</v>
      </c>
      <c r="K114" s="182">
        <v>1575</v>
      </c>
      <c r="L114" s="140">
        <v>43259</v>
      </c>
      <c r="M114" s="138" t="s">
        <v>63</v>
      </c>
      <c r="N114" s="136" t="s">
        <v>489</v>
      </c>
      <c r="O114" s="136" t="s">
        <v>490</v>
      </c>
      <c r="P114" s="182">
        <v>1575</v>
      </c>
      <c r="Q114" s="137" t="s">
        <v>236</v>
      </c>
    </row>
    <row r="115" spans="2:17" ht="135.75" x14ac:dyDescent="0.25">
      <c r="B115" s="137" t="s">
        <v>405</v>
      </c>
      <c r="C115" s="134" t="s">
        <v>73</v>
      </c>
      <c r="D115" s="135">
        <v>40416427</v>
      </c>
      <c r="E115" s="136"/>
      <c r="F115" s="136"/>
      <c r="G115" s="136"/>
      <c r="H115" s="136"/>
      <c r="I115" s="136"/>
      <c r="J115" s="182">
        <v>2715</v>
      </c>
      <c r="K115" s="182">
        <v>2715</v>
      </c>
      <c r="L115" s="140">
        <v>43259</v>
      </c>
      <c r="M115" s="138" t="s">
        <v>62</v>
      </c>
      <c r="N115" s="136" t="s">
        <v>456</v>
      </c>
      <c r="O115" s="136" t="s">
        <v>491</v>
      </c>
      <c r="P115" s="182">
        <v>2715</v>
      </c>
      <c r="Q115" s="137" t="s">
        <v>295</v>
      </c>
    </row>
    <row r="116" spans="2:17" ht="135.75" x14ac:dyDescent="0.25">
      <c r="B116" s="137" t="s">
        <v>492</v>
      </c>
      <c r="C116" s="134" t="s">
        <v>73</v>
      </c>
      <c r="D116" s="135">
        <v>40416427</v>
      </c>
      <c r="E116" s="136"/>
      <c r="F116" s="136"/>
      <c r="G116" s="136"/>
      <c r="H116" s="136"/>
      <c r="I116" s="136"/>
      <c r="J116" s="182">
        <v>3500</v>
      </c>
      <c r="K116" s="182">
        <v>3500</v>
      </c>
      <c r="L116" s="140">
        <v>43259</v>
      </c>
      <c r="M116" s="138" t="s">
        <v>62</v>
      </c>
      <c r="N116" s="136" t="s">
        <v>493</v>
      </c>
      <c r="O116" s="136" t="s">
        <v>494</v>
      </c>
      <c r="P116" s="182">
        <v>3500</v>
      </c>
      <c r="Q116" s="137" t="s">
        <v>495</v>
      </c>
    </row>
    <row r="117" spans="2:17" ht="102" x14ac:dyDescent="0.25">
      <c r="B117" s="137" t="s">
        <v>496</v>
      </c>
      <c r="C117" s="134" t="s">
        <v>73</v>
      </c>
      <c r="D117" s="135">
        <v>40416427</v>
      </c>
      <c r="E117" s="136"/>
      <c r="F117" s="136"/>
      <c r="G117" s="136"/>
      <c r="H117" s="136"/>
      <c r="I117" s="136"/>
      <c r="J117" s="182">
        <v>210</v>
      </c>
      <c r="K117" s="182">
        <v>210</v>
      </c>
      <c r="L117" s="140">
        <v>43269</v>
      </c>
      <c r="M117" s="138" t="s">
        <v>63</v>
      </c>
      <c r="N117" s="136" t="s">
        <v>456</v>
      </c>
      <c r="O117" s="136" t="s">
        <v>497</v>
      </c>
      <c r="P117" s="182">
        <v>210</v>
      </c>
      <c r="Q117" s="137" t="s">
        <v>303</v>
      </c>
    </row>
    <row r="118" spans="2:17" ht="409.6" x14ac:dyDescent="0.25">
      <c r="B118" s="137" t="s">
        <v>498</v>
      </c>
      <c r="C118" s="134" t="s">
        <v>73</v>
      </c>
      <c r="D118" s="135">
        <v>40416427</v>
      </c>
      <c r="E118" s="136"/>
      <c r="F118" s="136"/>
      <c r="G118" s="136"/>
      <c r="H118" s="136"/>
      <c r="I118" s="136"/>
      <c r="J118" s="138">
        <v>6085.73</v>
      </c>
      <c r="K118" s="138">
        <v>6085.73</v>
      </c>
      <c r="L118" s="140">
        <v>43244</v>
      </c>
      <c r="M118" s="138" t="s">
        <v>95</v>
      </c>
      <c r="N118" s="136" t="s">
        <v>499</v>
      </c>
      <c r="O118" s="136" t="s">
        <v>500</v>
      </c>
      <c r="P118" s="182">
        <v>6085.73</v>
      </c>
      <c r="Q118" s="137" t="s">
        <v>501</v>
      </c>
    </row>
    <row r="119" spans="2:17" ht="192" x14ac:dyDescent="0.25">
      <c r="B119" s="137" t="s">
        <v>502</v>
      </c>
      <c r="C119" s="134" t="s">
        <v>73</v>
      </c>
      <c r="D119" s="135">
        <v>40416427</v>
      </c>
      <c r="E119" s="136"/>
      <c r="F119" s="136"/>
      <c r="G119" s="136"/>
      <c r="H119" s="136"/>
      <c r="I119" s="136"/>
      <c r="J119" s="182">
        <v>3000</v>
      </c>
      <c r="K119" s="182">
        <v>3000</v>
      </c>
      <c r="L119" s="140">
        <v>43259</v>
      </c>
      <c r="M119" s="138" t="s">
        <v>81</v>
      </c>
      <c r="N119" s="136" t="s">
        <v>503</v>
      </c>
      <c r="O119" s="136" t="s">
        <v>504</v>
      </c>
      <c r="P119" s="182">
        <v>3000</v>
      </c>
      <c r="Q119" s="137" t="s">
        <v>505</v>
      </c>
    </row>
    <row r="120" spans="2:17" ht="113.25" x14ac:dyDescent="0.25">
      <c r="B120" s="137" t="s">
        <v>506</v>
      </c>
      <c r="C120" s="134" t="s">
        <v>73</v>
      </c>
      <c r="D120" s="135">
        <v>40416427</v>
      </c>
      <c r="E120" s="136"/>
      <c r="F120" s="136"/>
      <c r="G120" s="136"/>
      <c r="H120" s="136"/>
      <c r="I120" s="136"/>
      <c r="J120" s="182">
        <v>1750</v>
      </c>
      <c r="K120" s="182">
        <v>1750</v>
      </c>
      <c r="L120" s="140">
        <v>43259</v>
      </c>
      <c r="M120" s="138" t="s">
        <v>95</v>
      </c>
      <c r="N120" s="136" t="s">
        <v>507</v>
      </c>
      <c r="O120" s="136" t="s">
        <v>508</v>
      </c>
      <c r="P120" s="182">
        <v>1750</v>
      </c>
      <c r="Q120" s="137" t="s">
        <v>416</v>
      </c>
    </row>
    <row r="121" spans="2:17" ht="113.25" x14ac:dyDescent="0.25">
      <c r="B121" s="136" t="s">
        <v>506</v>
      </c>
      <c r="C121" s="134" t="s">
        <v>73</v>
      </c>
      <c r="D121" s="135">
        <v>40416427</v>
      </c>
      <c r="E121" s="136"/>
      <c r="F121" s="136"/>
      <c r="G121" s="136"/>
      <c r="H121" s="136"/>
      <c r="I121" s="136"/>
      <c r="J121" s="182">
        <v>3840</v>
      </c>
      <c r="K121" s="182">
        <v>3840</v>
      </c>
      <c r="L121" s="140">
        <v>43259</v>
      </c>
      <c r="M121" s="138" t="s">
        <v>95</v>
      </c>
      <c r="N121" s="136" t="s">
        <v>214</v>
      </c>
      <c r="O121" s="136" t="s">
        <v>509</v>
      </c>
      <c r="P121" s="182">
        <v>3840</v>
      </c>
      <c r="Q121" s="137" t="s">
        <v>416</v>
      </c>
    </row>
    <row r="122" spans="2:17" ht="124.5" x14ac:dyDescent="0.25">
      <c r="B122" s="198" t="s">
        <v>379</v>
      </c>
      <c r="C122" s="134" t="s">
        <v>73</v>
      </c>
      <c r="D122" s="135">
        <v>40416427</v>
      </c>
      <c r="E122" s="198"/>
      <c r="F122" s="198"/>
      <c r="G122" s="198"/>
      <c r="H122" s="198"/>
      <c r="I122" s="198"/>
      <c r="J122" s="201">
        <v>546.99</v>
      </c>
      <c r="K122" s="201">
        <v>546.99</v>
      </c>
      <c r="L122" s="200">
        <v>43259</v>
      </c>
      <c r="M122" s="201" t="s">
        <v>95</v>
      </c>
      <c r="N122" s="198" t="s">
        <v>214</v>
      </c>
      <c r="O122" s="198" t="s">
        <v>284</v>
      </c>
      <c r="P122" s="199">
        <v>546.99</v>
      </c>
      <c r="Q122" s="198" t="s">
        <v>464</v>
      </c>
    </row>
    <row r="123" spans="2:17" ht="409.6" x14ac:dyDescent="0.25">
      <c r="B123" s="137" t="s">
        <v>498</v>
      </c>
      <c r="C123" s="134" t="s">
        <v>73</v>
      </c>
      <c r="D123" s="135">
        <v>40416427</v>
      </c>
      <c r="E123" s="136"/>
      <c r="F123" s="136"/>
      <c r="G123" s="136"/>
      <c r="H123" s="136"/>
      <c r="I123" s="136"/>
      <c r="J123" s="138">
        <v>10816.08</v>
      </c>
      <c r="K123" s="138">
        <v>10816.08</v>
      </c>
      <c r="L123" s="140">
        <v>43244</v>
      </c>
      <c r="M123" s="138" t="s">
        <v>95</v>
      </c>
      <c r="N123" s="136" t="s">
        <v>510</v>
      </c>
      <c r="O123" s="136" t="s">
        <v>511</v>
      </c>
      <c r="P123" s="182">
        <v>10816.08</v>
      </c>
      <c r="Q123" s="137" t="s">
        <v>501</v>
      </c>
    </row>
    <row r="124" spans="2:17" ht="147" x14ac:dyDescent="0.25">
      <c r="B124" s="136" t="s">
        <v>276</v>
      </c>
      <c r="C124" s="134" t="s">
        <v>73</v>
      </c>
      <c r="D124" s="135">
        <v>40416427</v>
      </c>
      <c r="E124" s="136"/>
      <c r="F124" s="136"/>
      <c r="G124" s="136"/>
      <c r="H124" s="136"/>
      <c r="I124" s="136"/>
      <c r="J124" s="182">
        <v>2075</v>
      </c>
      <c r="K124" s="182">
        <v>2075</v>
      </c>
      <c r="L124" s="140">
        <v>43272</v>
      </c>
      <c r="M124" s="138" t="s">
        <v>62</v>
      </c>
      <c r="N124" s="136" t="s">
        <v>512</v>
      </c>
      <c r="O124" s="136" t="s">
        <v>513</v>
      </c>
      <c r="P124" s="182">
        <v>2075</v>
      </c>
      <c r="Q124" s="179" t="s">
        <v>236</v>
      </c>
    </row>
    <row r="125" spans="2:17" ht="192" x14ac:dyDescent="0.25">
      <c r="B125" s="197" t="s">
        <v>514</v>
      </c>
      <c r="C125" s="134" t="s">
        <v>73</v>
      </c>
      <c r="D125" s="135">
        <v>40416427</v>
      </c>
      <c r="E125" s="198"/>
      <c r="F125" s="198"/>
      <c r="G125" s="198"/>
      <c r="H125" s="198"/>
      <c r="I125" s="198"/>
      <c r="J125" s="199">
        <v>3205</v>
      </c>
      <c r="K125" s="199">
        <v>3205</v>
      </c>
      <c r="L125" s="200">
        <v>43272</v>
      </c>
      <c r="M125" s="201" t="s">
        <v>62</v>
      </c>
      <c r="N125" s="198" t="s">
        <v>515</v>
      </c>
      <c r="O125" s="198" t="s">
        <v>516</v>
      </c>
      <c r="P125" s="199">
        <v>3205</v>
      </c>
      <c r="Q125" s="198" t="s">
        <v>236</v>
      </c>
    </row>
    <row r="126" spans="2:17" ht="135.75" x14ac:dyDescent="0.25">
      <c r="B126" s="197" t="s">
        <v>517</v>
      </c>
      <c r="C126" s="134" t="s">
        <v>73</v>
      </c>
      <c r="D126" s="135">
        <v>40416427</v>
      </c>
      <c r="E126" s="198"/>
      <c r="F126" s="198"/>
      <c r="G126" s="198"/>
      <c r="H126" s="198"/>
      <c r="I126" s="198"/>
      <c r="J126" s="199">
        <v>2800</v>
      </c>
      <c r="K126" s="199">
        <v>2800</v>
      </c>
      <c r="L126" s="200">
        <v>43272</v>
      </c>
      <c r="M126" s="201" t="s">
        <v>62</v>
      </c>
      <c r="N126" s="198" t="s">
        <v>293</v>
      </c>
      <c r="O126" s="198" t="s">
        <v>518</v>
      </c>
      <c r="P126" s="199">
        <v>2800</v>
      </c>
      <c r="Q126" s="198" t="s">
        <v>295</v>
      </c>
    </row>
    <row r="127" spans="2:17" ht="225.75" x14ac:dyDescent="0.25">
      <c r="B127" s="197" t="s">
        <v>97</v>
      </c>
      <c r="C127" s="134" t="s">
        <v>73</v>
      </c>
      <c r="D127" s="135">
        <v>40416427</v>
      </c>
      <c r="E127" s="198"/>
      <c r="F127" s="198"/>
      <c r="G127" s="198"/>
      <c r="H127" s="198"/>
      <c r="I127" s="198"/>
      <c r="J127" s="199">
        <v>920</v>
      </c>
      <c r="K127" s="199">
        <v>920</v>
      </c>
      <c r="L127" s="200">
        <v>43272</v>
      </c>
      <c r="M127" s="201" t="s">
        <v>62</v>
      </c>
      <c r="N127" s="198" t="s">
        <v>519</v>
      </c>
      <c r="O127" s="198" t="s">
        <v>520</v>
      </c>
      <c r="P127" s="199">
        <v>920</v>
      </c>
      <c r="Q127" s="198" t="s">
        <v>303</v>
      </c>
    </row>
    <row r="128" spans="2:17" ht="203.25" x14ac:dyDescent="0.25">
      <c r="B128" s="197" t="s">
        <v>97</v>
      </c>
      <c r="C128" s="134" t="s">
        <v>73</v>
      </c>
      <c r="D128" s="135">
        <v>40416427</v>
      </c>
      <c r="E128" s="198"/>
      <c r="F128" s="198"/>
      <c r="G128" s="198"/>
      <c r="H128" s="198"/>
      <c r="I128" s="198"/>
      <c r="J128" s="199">
        <v>3815</v>
      </c>
      <c r="K128" s="199">
        <v>3815</v>
      </c>
      <c r="L128" s="200">
        <v>43269</v>
      </c>
      <c r="M128" s="201" t="s">
        <v>63</v>
      </c>
      <c r="N128" s="198" t="s">
        <v>521</v>
      </c>
      <c r="O128" s="198" t="s">
        <v>522</v>
      </c>
      <c r="P128" s="199">
        <v>3815</v>
      </c>
      <c r="Q128" s="198" t="s">
        <v>303</v>
      </c>
    </row>
    <row r="129" spans="2:17" ht="102" x14ac:dyDescent="0.25">
      <c r="B129" s="197" t="s">
        <v>97</v>
      </c>
      <c r="C129" s="134" t="s">
        <v>73</v>
      </c>
      <c r="D129" s="135">
        <v>40416427</v>
      </c>
      <c r="E129" s="198"/>
      <c r="F129" s="198"/>
      <c r="G129" s="198"/>
      <c r="H129" s="198"/>
      <c r="I129" s="198"/>
      <c r="J129" s="199">
        <v>4950</v>
      </c>
      <c r="K129" s="199">
        <v>4950</v>
      </c>
      <c r="L129" s="200">
        <v>43269</v>
      </c>
      <c r="M129" s="201" t="s">
        <v>523</v>
      </c>
      <c r="N129" s="198" t="s">
        <v>524</v>
      </c>
      <c r="O129" s="198" t="s">
        <v>525</v>
      </c>
      <c r="P129" s="199">
        <v>4950</v>
      </c>
      <c r="Q129" s="198" t="s">
        <v>303</v>
      </c>
    </row>
    <row r="130" spans="2:17" ht="102" x14ac:dyDescent="0.25">
      <c r="B130" s="197" t="s">
        <v>97</v>
      </c>
      <c r="C130" s="134" t="s">
        <v>73</v>
      </c>
      <c r="D130" s="135">
        <v>40416427</v>
      </c>
      <c r="E130" s="198"/>
      <c r="F130" s="198"/>
      <c r="G130" s="198"/>
      <c r="H130" s="198"/>
      <c r="I130" s="198"/>
      <c r="J130" s="199">
        <v>4900</v>
      </c>
      <c r="K130" s="199">
        <v>4900</v>
      </c>
      <c r="L130" s="200">
        <v>43269</v>
      </c>
      <c r="M130" s="201" t="s">
        <v>62</v>
      </c>
      <c r="N130" s="198" t="s">
        <v>526</v>
      </c>
      <c r="O130" s="198" t="s">
        <v>527</v>
      </c>
      <c r="P130" s="199">
        <v>4900</v>
      </c>
      <c r="Q130" s="198" t="s">
        <v>303</v>
      </c>
    </row>
    <row r="131" spans="2:17" ht="102" x14ac:dyDescent="0.25">
      <c r="B131" s="211" t="s">
        <v>97</v>
      </c>
      <c r="C131" s="212" t="s">
        <v>73</v>
      </c>
      <c r="D131" s="213">
        <v>40416427</v>
      </c>
      <c r="E131" s="211"/>
      <c r="F131" s="211"/>
      <c r="G131" s="211"/>
      <c r="H131" s="211"/>
      <c r="I131" s="211"/>
      <c r="J131" s="214">
        <v>2730</v>
      </c>
      <c r="K131" s="214">
        <v>2730</v>
      </c>
      <c r="L131" s="215">
        <v>43269</v>
      </c>
      <c r="M131" s="216" t="s">
        <v>62</v>
      </c>
      <c r="N131" s="211" t="s">
        <v>528</v>
      </c>
      <c r="O131" s="211" t="s">
        <v>529</v>
      </c>
      <c r="P131" s="216">
        <v>2730</v>
      </c>
      <c r="Q131" s="211" t="s">
        <v>303</v>
      </c>
    </row>
    <row r="132" spans="2:17" ht="102" x14ac:dyDescent="0.25">
      <c r="B132" s="211" t="s">
        <v>97</v>
      </c>
      <c r="C132" s="212" t="s">
        <v>73</v>
      </c>
      <c r="D132" s="213">
        <v>40416427</v>
      </c>
      <c r="E132" s="211"/>
      <c r="F132" s="211"/>
      <c r="G132" s="211"/>
      <c r="H132" s="211"/>
      <c r="I132" s="211"/>
      <c r="J132" s="214">
        <v>980</v>
      </c>
      <c r="K132" s="214">
        <v>980</v>
      </c>
      <c r="L132" s="215">
        <v>43269</v>
      </c>
      <c r="M132" s="216" t="s">
        <v>62</v>
      </c>
      <c r="N132" s="211" t="s">
        <v>530</v>
      </c>
      <c r="O132" s="211" t="s">
        <v>531</v>
      </c>
      <c r="P132" s="214">
        <v>980</v>
      </c>
      <c r="Q132" s="211" t="s">
        <v>303</v>
      </c>
    </row>
    <row r="133" spans="2:17" ht="158.25" x14ac:dyDescent="0.25">
      <c r="B133" s="211" t="s">
        <v>532</v>
      </c>
      <c r="C133" s="212" t="s">
        <v>73</v>
      </c>
      <c r="D133" s="213">
        <v>40416427</v>
      </c>
      <c r="E133" s="211"/>
      <c r="F133" s="211"/>
      <c r="G133" s="211"/>
      <c r="H133" s="211"/>
      <c r="I133" s="211"/>
      <c r="J133" s="214">
        <v>1334.97</v>
      </c>
      <c r="K133" s="214">
        <v>1334.97</v>
      </c>
      <c r="L133" s="215">
        <v>43262</v>
      </c>
      <c r="M133" s="216" t="s">
        <v>63</v>
      </c>
      <c r="N133" s="211" t="s">
        <v>533</v>
      </c>
      <c r="O133" s="211" t="s">
        <v>534</v>
      </c>
      <c r="P133" s="216">
        <v>1334.97</v>
      </c>
      <c r="Q133" s="148" t="s">
        <v>185</v>
      </c>
    </row>
    <row r="134" spans="2:17" ht="158.25" x14ac:dyDescent="0.25">
      <c r="B134" s="211" t="s">
        <v>159</v>
      </c>
      <c r="C134" s="212"/>
      <c r="D134" s="213">
        <v>40416427</v>
      </c>
      <c r="E134" s="211"/>
      <c r="F134" s="211"/>
      <c r="G134" s="211"/>
      <c r="H134" s="211"/>
      <c r="I134" s="211"/>
      <c r="J134" s="214">
        <v>4990</v>
      </c>
      <c r="K134" s="214">
        <v>4990</v>
      </c>
      <c r="L134" s="215">
        <v>43259</v>
      </c>
      <c r="M134" s="216" t="s">
        <v>535</v>
      </c>
      <c r="N134" s="211" t="s">
        <v>536</v>
      </c>
      <c r="O134" s="211" t="s">
        <v>537</v>
      </c>
      <c r="P134" s="214">
        <v>4990</v>
      </c>
      <c r="Q134" s="211" t="s">
        <v>319</v>
      </c>
    </row>
    <row r="135" spans="2:17" ht="158.25" x14ac:dyDescent="0.25">
      <c r="B135" s="211" t="s">
        <v>538</v>
      </c>
      <c r="C135" s="212" t="s">
        <v>73</v>
      </c>
      <c r="D135" s="213">
        <v>40416427</v>
      </c>
      <c r="E135" s="211"/>
      <c r="F135" s="211"/>
      <c r="G135" s="211"/>
      <c r="H135" s="211"/>
      <c r="I135" s="211"/>
      <c r="J135" s="214">
        <v>3870</v>
      </c>
      <c r="K135" s="214">
        <v>3870</v>
      </c>
      <c r="L135" s="215">
        <v>43259</v>
      </c>
      <c r="M135" s="216" t="s">
        <v>539</v>
      </c>
      <c r="N135" s="211" t="s">
        <v>540</v>
      </c>
      <c r="O135" s="211" t="s">
        <v>541</v>
      </c>
      <c r="P135" s="214">
        <v>3870</v>
      </c>
      <c r="Q135" s="211" t="s">
        <v>319</v>
      </c>
    </row>
    <row r="136" spans="2:17" ht="158.25" x14ac:dyDescent="0.25">
      <c r="B136" s="211" t="s">
        <v>542</v>
      </c>
      <c r="C136" s="212" t="s">
        <v>73</v>
      </c>
      <c r="D136" s="213">
        <v>40416427</v>
      </c>
      <c r="E136" s="211"/>
      <c r="F136" s="211"/>
      <c r="G136" s="211"/>
      <c r="H136" s="211"/>
      <c r="I136" s="211"/>
      <c r="J136" s="214">
        <v>1160</v>
      </c>
      <c r="K136" s="214">
        <v>1160</v>
      </c>
      <c r="L136" s="215">
        <v>43259</v>
      </c>
      <c r="M136" s="216" t="s">
        <v>543</v>
      </c>
      <c r="N136" s="211" t="s">
        <v>544</v>
      </c>
      <c r="O136" s="211" t="s">
        <v>545</v>
      </c>
      <c r="P136" s="216">
        <v>1160</v>
      </c>
      <c r="Q136" s="211" t="s">
        <v>319</v>
      </c>
    </row>
    <row r="137" spans="2:17" ht="158.25" x14ac:dyDescent="0.25">
      <c r="B137" s="211" t="s">
        <v>546</v>
      </c>
      <c r="C137" s="212" t="s">
        <v>73</v>
      </c>
      <c r="D137" s="213">
        <v>40416427</v>
      </c>
      <c r="E137" s="211"/>
      <c r="F137" s="211"/>
      <c r="G137" s="211"/>
      <c r="H137" s="211"/>
      <c r="I137" s="211"/>
      <c r="J137" s="214">
        <v>4980</v>
      </c>
      <c r="K137" s="214">
        <v>4980</v>
      </c>
      <c r="L137" s="215">
        <v>43259</v>
      </c>
      <c r="M137" s="216" t="s">
        <v>62</v>
      </c>
      <c r="N137" s="211" t="s">
        <v>547</v>
      </c>
      <c r="O137" s="211" t="s">
        <v>548</v>
      </c>
      <c r="P137" s="216">
        <v>4980</v>
      </c>
      <c r="Q137" s="211" t="s">
        <v>319</v>
      </c>
    </row>
    <row r="138" spans="2:17" ht="124.5" x14ac:dyDescent="0.25">
      <c r="B138" s="211" t="s">
        <v>549</v>
      </c>
      <c r="C138" s="212" t="s">
        <v>73</v>
      </c>
      <c r="D138" s="213">
        <v>40416427</v>
      </c>
      <c r="E138" s="211"/>
      <c r="F138" s="211"/>
      <c r="G138" s="211"/>
      <c r="H138" s="211"/>
      <c r="I138" s="211"/>
      <c r="J138" s="214">
        <v>3433.03</v>
      </c>
      <c r="K138" s="214">
        <v>3433.03</v>
      </c>
      <c r="L138" s="215">
        <v>43264</v>
      </c>
      <c r="M138" s="216" t="s">
        <v>95</v>
      </c>
      <c r="N138" s="211" t="s">
        <v>214</v>
      </c>
      <c r="O138" s="211" t="s">
        <v>550</v>
      </c>
      <c r="P138" s="216">
        <v>3433.03</v>
      </c>
      <c r="Q138" s="211" t="s">
        <v>551</v>
      </c>
    </row>
    <row r="139" spans="2:17" ht="124.5" x14ac:dyDescent="0.25">
      <c r="B139" s="211" t="s">
        <v>549</v>
      </c>
      <c r="C139" s="212" t="s">
        <v>73</v>
      </c>
      <c r="D139" s="213">
        <v>40416427</v>
      </c>
      <c r="E139" s="211"/>
      <c r="F139" s="211"/>
      <c r="G139" s="211"/>
      <c r="H139" s="211"/>
      <c r="I139" s="211"/>
      <c r="J139" s="214">
        <v>8104.83</v>
      </c>
      <c r="K139" s="214">
        <v>8104.83</v>
      </c>
      <c r="L139" s="215">
        <v>43255</v>
      </c>
      <c r="M139" s="216" t="s">
        <v>95</v>
      </c>
      <c r="N139" s="211" t="s">
        <v>552</v>
      </c>
      <c r="O139" s="211" t="s">
        <v>553</v>
      </c>
      <c r="P139" s="216">
        <v>8104.83</v>
      </c>
      <c r="Q139" s="211" t="s">
        <v>551</v>
      </c>
    </row>
    <row r="140" spans="2:17" ht="113.25" x14ac:dyDescent="0.25">
      <c r="B140" s="211" t="s">
        <v>549</v>
      </c>
      <c r="C140" s="212" t="s">
        <v>73</v>
      </c>
      <c r="D140" s="213">
        <v>40416427</v>
      </c>
      <c r="E140" s="211"/>
      <c r="F140" s="211"/>
      <c r="G140" s="211"/>
      <c r="H140" s="211"/>
      <c r="I140" s="211"/>
      <c r="J140" s="214">
        <v>2646.92</v>
      </c>
      <c r="K140" s="214">
        <v>2646.92</v>
      </c>
      <c r="L140" s="215">
        <v>43273</v>
      </c>
      <c r="M140" s="216" t="s">
        <v>95</v>
      </c>
      <c r="N140" s="211" t="s">
        <v>214</v>
      </c>
      <c r="O140" s="211" t="s">
        <v>554</v>
      </c>
      <c r="P140" s="216">
        <v>2646.92</v>
      </c>
      <c r="Q140" s="211" t="s">
        <v>555</v>
      </c>
    </row>
    <row r="141" spans="2:17" ht="101.25" x14ac:dyDescent="0.25">
      <c r="B141" s="184" t="s">
        <v>556</v>
      </c>
      <c r="C141" s="212" t="s">
        <v>73</v>
      </c>
      <c r="D141" s="213">
        <v>40416427</v>
      </c>
      <c r="E141" s="184"/>
      <c r="F141" s="184"/>
      <c r="G141" s="184"/>
      <c r="H141" s="184"/>
      <c r="I141" s="184"/>
      <c r="J141" s="194">
        <v>9000</v>
      </c>
      <c r="K141" s="194">
        <v>9000</v>
      </c>
      <c r="L141" s="195">
        <v>43265</v>
      </c>
      <c r="M141" s="196" t="s">
        <v>95</v>
      </c>
      <c r="N141" s="184" t="s">
        <v>214</v>
      </c>
      <c r="O141" s="184" t="s">
        <v>557</v>
      </c>
      <c r="P141" s="214">
        <v>9000</v>
      </c>
      <c r="Q141" s="211" t="s">
        <v>558</v>
      </c>
    </row>
    <row r="142" spans="2:17" ht="101.25" x14ac:dyDescent="0.25">
      <c r="B142" s="184" t="s">
        <v>559</v>
      </c>
      <c r="C142" s="212" t="s">
        <v>73</v>
      </c>
      <c r="D142" s="213">
        <v>40416427</v>
      </c>
      <c r="E142" s="184"/>
      <c r="F142" s="184"/>
      <c r="G142" s="184"/>
      <c r="H142" s="184"/>
      <c r="I142" s="184"/>
      <c r="J142" s="194">
        <v>9840</v>
      </c>
      <c r="K142" s="194">
        <v>9840</v>
      </c>
      <c r="L142" s="195">
        <v>43271</v>
      </c>
      <c r="M142" s="196" t="s">
        <v>95</v>
      </c>
      <c r="N142" s="184" t="s">
        <v>214</v>
      </c>
      <c r="O142" s="184" t="s">
        <v>560</v>
      </c>
      <c r="P142" s="216">
        <v>9840</v>
      </c>
      <c r="Q142" s="211" t="s">
        <v>561</v>
      </c>
    </row>
    <row r="143" spans="2:17" ht="135.75" x14ac:dyDescent="0.25">
      <c r="B143" s="184" t="s">
        <v>94</v>
      </c>
      <c r="C143" s="212" t="s">
        <v>73</v>
      </c>
      <c r="D143" s="213">
        <v>40416427</v>
      </c>
      <c r="E143" s="184"/>
      <c r="F143" s="184"/>
      <c r="G143" s="184"/>
      <c r="H143" s="184"/>
      <c r="I143" s="184"/>
      <c r="J143" s="194">
        <v>6040</v>
      </c>
      <c r="K143" s="194">
        <v>6040</v>
      </c>
      <c r="L143" s="195">
        <v>43272</v>
      </c>
      <c r="M143" s="196" t="s">
        <v>62</v>
      </c>
      <c r="N143" s="184" t="s">
        <v>562</v>
      </c>
      <c r="O143" s="184" t="s">
        <v>563</v>
      </c>
      <c r="P143" s="216">
        <v>6040</v>
      </c>
      <c r="Q143" s="211" t="s">
        <v>295</v>
      </c>
    </row>
    <row r="144" spans="2:17" ht="135.75" x14ac:dyDescent="0.25">
      <c r="B144" s="184" t="s">
        <v>564</v>
      </c>
      <c r="C144" s="212" t="s">
        <v>73</v>
      </c>
      <c r="D144" s="213">
        <v>40416427</v>
      </c>
      <c r="E144" s="184"/>
      <c r="F144" s="184"/>
      <c r="G144" s="184"/>
      <c r="H144" s="184"/>
      <c r="I144" s="184"/>
      <c r="J144" s="194">
        <v>1180</v>
      </c>
      <c r="K144" s="194">
        <v>1180</v>
      </c>
      <c r="L144" s="195">
        <v>43252</v>
      </c>
      <c r="M144" s="196" t="s">
        <v>62</v>
      </c>
      <c r="N144" s="184" t="s">
        <v>565</v>
      </c>
      <c r="O144" s="184" t="s">
        <v>566</v>
      </c>
      <c r="P144" s="214">
        <v>1180</v>
      </c>
      <c r="Q144" s="211" t="s">
        <v>236</v>
      </c>
    </row>
    <row r="145" spans="2:17" ht="124.5" x14ac:dyDescent="0.25">
      <c r="B145" s="184" t="s">
        <v>567</v>
      </c>
      <c r="C145" s="212" t="s">
        <v>73</v>
      </c>
      <c r="D145" s="213">
        <v>40416427</v>
      </c>
      <c r="E145" s="184"/>
      <c r="F145" s="184"/>
      <c r="G145" s="184"/>
      <c r="H145" s="184"/>
      <c r="I145" s="184"/>
      <c r="J145" s="194">
        <v>1520</v>
      </c>
      <c r="K145" s="194">
        <v>1520</v>
      </c>
      <c r="L145" s="195">
        <v>43258</v>
      </c>
      <c r="M145" s="196" t="s">
        <v>62</v>
      </c>
      <c r="N145" s="184" t="s">
        <v>568</v>
      </c>
      <c r="O145" s="184" t="s">
        <v>569</v>
      </c>
      <c r="P145" s="214">
        <v>1520</v>
      </c>
      <c r="Q145" s="211" t="s">
        <v>236</v>
      </c>
    </row>
    <row r="146" spans="2:17" ht="124.5" x14ac:dyDescent="0.25">
      <c r="B146" s="184" t="s">
        <v>570</v>
      </c>
      <c r="C146" s="212" t="s">
        <v>73</v>
      </c>
      <c r="D146" s="213">
        <v>40416427</v>
      </c>
      <c r="E146" s="184"/>
      <c r="F146" s="184"/>
      <c r="G146" s="184"/>
      <c r="H146" s="184"/>
      <c r="I146" s="184"/>
      <c r="J146" s="194">
        <v>1425</v>
      </c>
      <c r="K146" s="194">
        <v>1425</v>
      </c>
      <c r="L146" s="195">
        <v>43262</v>
      </c>
      <c r="M146" s="196" t="s">
        <v>62</v>
      </c>
      <c r="N146" s="184" t="s">
        <v>571</v>
      </c>
      <c r="O146" s="184" t="s">
        <v>572</v>
      </c>
      <c r="P146" s="214">
        <v>1425</v>
      </c>
      <c r="Q146" s="211" t="s">
        <v>236</v>
      </c>
    </row>
    <row r="147" spans="2:17" ht="124.5" x14ac:dyDescent="0.25">
      <c r="B147" s="184" t="s">
        <v>382</v>
      </c>
      <c r="C147" s="212" t="s">
        <v>73</v>
      </c>
      <c r="D147" s="213">
        <v>40416427</v>
      </c>
      <c r="E147" s="184"/>
      <c r="F147" s="184"/>
      <c r="G147" s="184"/>
      <c r="H147" s="184"/>
      <c r="I147" s="184"/>
      <c r="J147" s="194">
        <v>2785</v>
      </c>
      <c r="K147" s="194">
        <v>2785</v>
      </c>
      <c r="L147" s="195">
        <v>43272</v>
      </c>
      <c r="M147" s="196" t="s">
        <v>63</v>
      </c>
      <c r="N147" s="184" t="s">
        <v>293</v>
      </c>
      <c r="O147" s="184" t="s">
        <v>573</v>
      </c>
      <c r="P147" s="214">
        <v>2785</v>
      </c>
      <c r="Q147" s="211" t="s">
        <v>236</v>
      </c>
    </row>
    <row r="148" spans="2:17" ht="124.5" x14ac:dyDescent="0.25">
      <c r="B148" s="184" t="s">
        <v>574</v>
      </c>
      <c r="C148" s="212" t="s">
        <v>73</v>
      </c>
      <c r="D148" s="213">
        <v>40416427</v>
      </c>
      <c r="E148" s="184"/>
      <c r="F148" s="184"/>
      <c r="G148" s="184"/>
      <c r="H148" s="184"/>
      <c r="I148" s="184"/>
      <c r="J148" s="194">
        <v>2960</v>
      </c>
      <c r="K148" s="194">
        <v>2960</v>
      </c>
      <c r="L148" s="195">
        <v>43272</v>
      </c>
      <c r="M148" s="196" t="s">
        <v>62</v>
      </c>
      <c r="N148" s="184" t="s">
        <v>456</v>
      </c>
      <c r="O148" s="184" t="s">
        <v>575</v>
      </c>
      <c r="P148" s="214">
        <v>2960</v>
      </c>
      <c r="Q148" s="211" t="s">
        <v>236</v>
      </c>
    </row>
    <row r="149" spans="2:17" ht="180.75" x14ac:dyDescent="0.25">
      <c r="B149" s="184" t="s">
        <v>576</v>
      </c>
      <c r="C149" s="212" t="s">
        <v>73</v>
      </c>
      <c r="D149" s="213">
        <v>40416427</v>
      </c>
      <c r="E149" s="184"/>
      <c r="F149" s="184"/>
      <c r="G149" s="184"/>
      <c r="H149" s="184"/>
      <c r="I149" s="184"/>
      <c r="J149" s="194">
        <v>2930</v>
      </c>
      <c r="K149" s="194">
        <v>2930</v>
      </c>
      <c r="L149" s="195">
        <v>43272</v>
      </c>
      <c r="M149" s="196" t="s">
        <v>62</v>
      </c>
      <c r="N149" s="184" t="s">
        <v>577</v>
      </c>
      <c r="O149" s="184" t="s">
        <v>578</v>
      </c>
      <c r="P149" s="214">
        <v>2930</v>
      </c>
      <c r="Q149" s="211" t="s">
        <v>236</v>
      </c>
    </row>
    <row r="150" spans="2:17" ht="169.5" x14ac:dyDescent="0.25">
      <c r="B150" s="217" t="s">
        <v>579</v>
      </c>
      <c r="C150" s="218" t="s">
        <v>73</v>
      </c>
      <c r="D150" s="219">
        <v>40416427</v>
      </c>
      <c r="E150" s="217"/>
      <c r="F150" s="217"/>
      <c r="G150" s="217"/>
      <c r="H150" s="217"/>
      <c r="I150" s="217"/>
      <c r="J150" s="220">
        <v>600</v>
      </c>
      <c r="K150" s="220">
        <v>600</v>
      </c>
      <c r="L150" s="221">
        <v>43214</v>
      </c>
      <c r="M150" s="222" t="s">
        <v>183</v>
      </c>
      <c r="N150" s="217" t="s">
        <v>580</v>
      </c>
      <c r="O150" s="217" t="s">
        <v>580</v>
      </c>
      <c r="P150" s="214">
        <v>600</v>
      </c>
      <c r="Q150" s="211" t="s">
        <v>581</v>
      </c>
    </row>
    <row r="151" spans="2:17" ht="124.5" x14ac:dyDescent="0.25">
      <c r="B151" s="184" t="s">
        <v>582</v>
      </c>
      <c r="C151" s="212" t="s">
        <v>73</v>
      </c>
      <c r="D151" s="213">
        <v>40416427</v>
      </c>
      <c r="E151" s="184"/>
      <c r="F151" s="184"/>
      <c r="G151" s="184"/>
      <c r="H151" s="184"/>
      <c r="I151" s="184"/>
      <c r="J151" s="194">
        <v>62.4</v>
      </c>
      <c r="K151" s="194">
        <v>62.4</v>
      </c>
      <c r="L151" s="195">
        <v>43272</v>
      </c>
      <c r="M151" s="196" t="s">
        <v>62</v>
      </c>
      <c r="N151" s="184" t="s">
        <v>583</v>
      </c>
      <c r="O151" s="184" t="s">
        <v>584</v>
      </c>
      <c r="P151" s="214">
        <v>62.4</v>
      </c>
      <c r="Q151" s="211" t="s">
        <v>464</v>
      </c>
    </row>
    <row r="152" spans="2:17" ht="158.25" x14ac:dyDescent="0.25">
      <c r="B152" s="184" t="s">
        <v>96</v>
      </c>
      <c r="C152" s="212" t="s">
        <v>73</v>
      </c>
      <c r="D152" s="213">
        <v>40416427</v>
      </c>
      <c r="E152" s="184"/>
      <c r="F152" s="184"/>
      <c r="G152" s="184"/>
      <c r="H152" s="184"/>
      <c r="I152" s="184"/>
      <c r="J152" s="194">
        <v>755</v>
      </c>
      <c r="K152" s="194">
        <v>755</v>
      </c>
      <c r="L152" s="195">
        <v>43252</v>
      </c>
      <c r="M152" s="196" t="s">
        <v>62</v>
      </c>
      <c r="N152" s="184" t="s">
        <v>585</v>
      </c>
      <c r="O152" s="184" t="s">
        <v>586</v>
      </c>
      <c r="P152" s="214">
        <v>755</v>
      </c>
      <c r="Q152" s="211" t="s">
        <v>319</v>
      </c>
    </row>
    <row r="153" spans="2:17" ht="158.25" x14ac:dyDescent="0.25">
      <c r="B153" s="184" t="s">
        <v>587</v>
      </c>
      <c r="C153" s="212" t="s">
        <v>73</v>
      </c>
      <c r="D153" s="213">
        <v>40416427</v>
      </c>
      <c r="E153" s="184"/>
      <c r="F153" s="184"/>
      <c r="G153" s="184"/>
      <c r="H153" s="184"/>
      <c r="I153" s="184"/>
      <c r="J153" s="194">
        <v>950</v>
      </c>
      <c r="K153" s="194">
        <v>950</v>
      </c>
      <c r="L153" s="195">
        <v>43252</v>
      </c>
      <c r="M153" s="196" t="s">
        <v>62</v>
      </c>
      <c r="N153" s="184" t="s">
        <v>588</v>
      </c>
      <c r="O153" s="184" t="s">
        <v>589</v>
      </c>
      <c r="P153" s="214">
        <v>950</v>
      </c>
      <c r="Q153" s="211" t="s">
        <v>319</v>
      </c>
    </row>
    <row r="154" spans="2:17" ht="158.25" x14ac:dyDescent="0.25">
      <c r="B154" s="184" t="s">
        <v>96</v>
      </c>
      <c r="C154" s="134" t="s">
        <v>73</v>
      </c>
      <c r="D154" s="135">
        <v>40416427</v>
      </c>
      <c r="E154" s="184"/>
      <c r="F154" s="184"/>
      <c r="G154" s="184"/>
      <c r="H154" s="184"/>
      <c r="I154" s="184"/>
      <c r="J154" s="194">
        <v>4426</v>
      </c>
      <c r="K154" s="194">
        <v>4426</v>
      </c>
      <c r="L154" s="195">
        <v>43269</v>
      </c>
      <c r="M154" s="196" t="s">
        <v>590</v>
      </c>
      <c r="N154" s="184" t="s">
        <v>591</v>
      </c>
      <c r="O154" s="184" t="s">
        <v>591</v>
      </c>
      <c r="P154" s="214">
        <v>4426</v>
      </c>
      <c r="Q154" s="211" t="s">
        <v>319</v>
      </c>
    </row>
    <row r="155" spans="2:17" ht="101.25" x14ac:dyDescent="0.25">
      <c r="B155" s="184" t="s">
        <v>592</v>
      </c>
      <c r="C155" s="134" t="s">
        <v>73</v>
      </c>
      <c r="D155" s="135">
        <v>40416427</v>
      </c>
      <c r="E155" s="184"/>
      <c r="F155" s="184"/>
      <c r="G155" s="184"/>
      <c r="H155" s="184"/>
      <c r="I155" s="184"/>
      <c r="J155" s="194">
        <v>3300</v>
      </c>
      <c r="K155" s="194">
        <v>3300</v>
      </c>
      <c r="L155" s="195">
        <v>43255</v>
      </c>
      <c r="M155" s="196" t="s">
        <v>62</v>
      </c>
      <c r="N155" s="184" t="s">
        <v>456</v>
      </c>
      <c r="O155" s="184" t="s">
        <v>593</v>
      </c>
      <c r="P155" s="214">
        <v>3300</v>
      </c>
      <c r="Q155" s="211" t="s">
        <v>594</v>
      </c>
    </row>
    <row r="156" spans="2:17" ht="102" x14ac:dyDescent="0.25">
      <c r="B156" s="184" t="s">
        <v>595</v>
      </c>
      <c r="C156" s="134" t="s">
        <v>73</v>
      </c>
      <c r="D156" s="135">
        <v>40416427</v>
      </c>
      <c r="E156" s="184"/>
      <c r="F156" s="184"/>
      <c r="G156" s="184"/>
      <c r="H156" s="184"/>
      <c r="I156" s="184"/>
      <c r="J156" s="194">
        <v>2873</v>
      </c>
      <c r="K156" s="194">
        <v>2873</v>
      </c>
      <c r="L156" s="195">
        <v>43259</v>
      </c>
      <c r="M156" s="196" t="s">
        <v>62</v>
      </c>
      <c r="N156" s="184" t="s">
        <v>596</v>
      </c>
      <c r="O156" s="184" t="s">
        <v>597</v>
      </c>
      <c r="P156" s="214">
        <v>2873</v>
      </c>
      <c r="Q156" s="211" t="s">
        <v>309</v>
      </c>
    </row>
    <row r="157" spans="2:17" ht="409.6" x14ac:dyDescent="0.25">
      <c r="B157" s="184" t="s">
        <v>97</v>
      </c>
      <c r="C157" s="134" t="s">
        <v>73</v>
      </c>
      <c r="D157" s="135">
        <v>40416427</v>
      </c>
      <c r="E157" s="184"/>
      <c r="F157" s="184"/>
      <c r="G157" s="184"/>
      <c r="H157" s="184"/>
      <c r="I157" s="184"/>
      <c r="J157" s="194">
        <v>4923</v>
      </c>
      <c r="K157" s="194">
        <v>4923</v>
      </c>
      <c r="L157" s="195">
        <v>43257</v>
      </c>
      <c r="M157" s="196" t="s">
        <v>598</v>
      </c>
      <c r="N157" s="184" t="s">
        <v>599</v>
      </c>
      <c r="O157" s="184" t="s">
        <v>600</v>
      </c>
      <c r="P157" s="214">
        <v>4923</v>
      </c>
      <c r="Q157" s="211" t="s">
        <v>601</v>
      </c>
    </row>
    <row r="158" spans="2:17" ht="409.6" x14ac:dyDescent="0.25">
      <c r="B158" s="184" t="s">
        <v>97</v>
      </c>
      <c r="C158" s="134" t="s">
        <v>73</v>
      </c>
      <c r="D158" s="135">
        <v>40416427</v>
      </c>
      <c r="E158" s="184"/>
      <c r="F158" s="184"/>
      <c r="G158" s="184"/>
      <c r="H158" s="184"/>
      <c r="I158" s="184"/>
      <c r="J158" s="194">
        <v>3327.6</v>
      </c>
      <c r="K158" s="194">
        <v>3327.6</v>
      </c>
      <c r="L158" s="195">
        <v>43257</v>
      </c>
      <c r="M158" s="196" t="s">
        <v>62</v>
      </c>
      <c r="N158" s="184" t="s">
        <v>602</v>
      </c>
      <c r="O158" s="184" t="s">
        <v>603</v>
      </c>
      <c r="P158" s="214">
        <v>3327.6</v>
      </c>
      <c r="Q158" s="211" t="s">
        <v>604</v>
      </c>
    </row>
    <row r="159" spans="2:17" ht="102" x14ac:dyDescent="0.25">
      <c r="B159" s="223" t="s">
        <v>605</v>
      </c>
      <c r="C159" s="134" t="s">
        <v>73</v>
      </c>
      <c r="D159" s="135">
        <v>40416427</v>
      </c>
      <c r="E159" s="223"/>
      <c r="F159" s="223"/>
      <c r="G159" s="223"/>
      <c r="H159" s="223"/>
      <c r="I159" s="223"/>
      <c r="J159" s="224">
        <v>490</v>
      </c>
      <c r="K159" s="224">
        <v>490</v>
      </c>
      <c r="L159" s="225">
        <v>43269</v>
      </c>
      <c r="M159" s="226" t="s">
        <v>62</v>
      </c>
      <c r="N159" s="137" t="s">
        <v>565</v>
      </c>
      <c r="O159" s="137" t="s">
        <v>606</v>
      </c>
      <c r="P159" s="224">
        <v>490</v>
      </c>
      <c r="Q159" s="211" t="s">
        <v>303</v>
      </c>
    </row>
    <row r="160" spans="2:17" ht="135.75" x14ac:dyDescent="0.25">
      <c r="B160" s="223" t="s">
        <v>607</v>
      </c>
      <c r="C160" s="134" t="s">
        <v>73</v>
      </c>
      <c r="D160" s="135">
        <v>40416427</v>
      </c>
      <c r="E160" s="223"/>
      <c r="F160" s="223"/>
      <c r="G160" s="223"/>
      <c r="H160" s="223"/>
      <c r="I160" s="223"/>
      <c r="J160" s="224">
        <v>4964</v>
      </c>
      <c r="K160" s="224">
        <v>4964</v>
      </c>
      <c r="L160" s="225">
        <v>43258</v>
      </c>
      <c r="M160" s="226" t="s">
        <v>64</v>
      </c>
      <c r="N160" s="137" t="s">
        <v>608</v>
      </c>
      <c r="O160" s="137" t="s">
        <v>609</v>
      </c>
      <c r="P160" s="224">
        <v>4964</v>
      </c>
      <c r="Q160" s="137" t="s">
        <v>476</v>
      </c>
    </row>
    <row r="161" spans="2:17" ht="135.75" x14ac:dyDescent="0.25">
      <c r="B161" s="223" t="s">
        <v>610</v>
      </c>
      <c r="C161" s="134" t="s">
        <v>73</v>
      </c>
      <c r="D161" s="135">
        <v>40416427</v>
      </c>
      <c r="E161" s="223"/>
      <c r="F161" s="223"/>
      <c r="G161" s="223"/>
      <c r="H161" s="223"/>
      <c r="I161" s="223"/>
      <c r="J161" s="224">
        <v>713</v>
      </c>
      <c r="K161" s="224">
        <v>713</v>
      </c>
      <c r="L161" s="225">
        <v>43258</v>
      </c>
      <c r="M161" s="226" t="s">
        <v>62</v>
      </c>
      <c r="N161" s="137" t="s">
        <v>611</v>
      </c>
      <c r="O161" s="137" t="s">
        <v>612</v>
      </c>
      <c r="P161" s="224">
        <v>713</v>
      </c>
      <c r="Q161" s="137" t="s">
        <v>476</v>
      </c>
    </row>
    <row r="162" spans="2:17" ht="135.75" x14ac:dyDescent="0.25">
      <c r="B162" s="223" t="s">
        <v>613</v>
      </c>
      <c r="C162" s="134" t="s">
        <v>73</v>
      </c>
      <c r="D162" s="135">
        <v>40416427</v>
      </c>
      <c r="E162" s="223"/>
      <c r="F162" s="223"/>
      <c r="G162" s="223"/>
      <c r="H162" s="223"/>
      <c r="I162" s="223"/>
      <c r="J162" s="224">
        <v>4950</v>
      </c>
      <c r="K162" s="224">
        <v>4950</v>
      </c>
      <c r="L162" s="225">
        <v>43249</v>
      </c>
      <c r="M162" s="226" t="s">
        <v>64</v>
      </c>
      <c r="N162" s="137" t="s">
        <v>614</v>
      </c>
      <c r="O162" s="137" t="s">
        <v>615</v>
      </c>
      <c r="P162" s="224">
        <v>4950</v>
      </c>
      <c r="Q162" s="137" t="s">
        <v>476</v>
      </c>
    </row>
    <row r="163" spans="2:17" ht="409.6" x14ac:dyDescent="0.25">
      <c r="B163" s="223" t="s">
        <v>159</v>
      </c>
      <c r="C163" s="134" t="s">
        <v>73</v>
      </c>
      <c r="D163" s="135">
        <v>40416427</v>
      </c>
      <c r="E163" s="223"/>
      <c r="F163" s="223"/>
      <c r="G163" s="223"/>
      <c r="H163" s="223"/>
      <c r="I163" s="223"/>
      <c r="J163" s="224">
        <v>4999.5200000000004</v>
      </c>
      <c r="K163" s="224">
        <v>4999.5200000000004</v>
      </c>
      <c r="L163" s="225">
        <v>43272</v>
      </c>
      <c r="M163" s="226" t="s">
        <v>62</v>
      </c>
      <c r="N163" s="137" t="s">
        <v>616</v>
      </c>
      <c r="O163" s="137" t="s">
        <v>617</v>
      </c>
      <c r="P163" s="224">
        <v>4999.5200000000004</v>
      </c>
      <c r="Q163" s="137" t="s">
        <v>479</v>
      </c>
    </row>
    <row r="164" spans="2:17" ht="409.6" x14ac:dyDescent="0.25">
      <c r="B164" s="223" t="s">
        <v>159</v>
      </c>
      <c r="C164" s="134" t="s">
        <v>73</v>
      </c>
      <c r="D164" s="135">
        <v>40416427</v>
      </c>
      <c r="E164" s="223"/>
      <c r="F164" s="223"/>
      <c r="G164" s="223"/>
      <c r="H164" s="223"/>
      <c r="I164" s="223"/>
      <c r="J164" s="224">
        <v>4998.8500000000004</v>
      </c>
      <c r="K164" s="224">
        <v>4998.8500000000004</v>
      </c>
      <c r="L164" s="225">
        <v>43272</v>
      </c>
      <c r="M164" s="226" t="s">
        <v>63</v>
      </c>
      <c r="N164" s="137" t="s">
        <v>618</v>
      </c>
      <c r="O164" s="137" t="s">
        <v>619</v>
      </c>
      <c r="P164" s="224">
        <v>4998.8500000000004</v>
      </c>
      <c r="Q164" s="137" t="s">
        <v>479</v>
      </c>
    </row>
    <row r="165" spans="2:17" ht="409.6" x14ac:dyDescent="0.25">
      <c r="B165" s="223" t="s">
        <v>159</v>
      </c>
      <c r="C165" s="134" t="s">
        <v>73</v>
      </c>
      <c r="D165" s="135">
        <v>40416427</v>
      </c>
      <c r="E165" s="223"/>
      <c r="F165" s="223"/>
      <c r="G165" s="223"/>
      <c r="H165" s="223"/>
      <c r="I165" s="223"/>
      <c r="J165" s="224">
        <v>4999.63</v>
      </c>
      <c r="K165" s="224">
        <v>4999.63</v>
      </c>
      <c r="L165" s="225">
        <v>43272</v>
      </c>
      <c r="M165" s="226" t="s">
        <v>62</v>
      </c>
      <c r="N165" s="137" t="s">
        <v>620</v>
      </c>
      <c r="O165" s="137" t="s">
        <v>621</v>
      </c>
      <c r="P165" s="224">
        <v>4999.63</v>
      </c>
      <c r="Q165" s="137" t="s">
        <v>479</v>
      </c>
    </row>
    <row r="166" spans="2:17" ht="409.6" x14ac:dyDescent="0.25">
      <c r="B166" s="223" t="s">
        <v>96</v>
      </c>
      <c r="C166" s="134" t="s">
        <v>73</v>
      </c>
      <c r="D166" s="135">
        <v>40416427</v>
      </c>
      <c r="E166" s="223"/>
      <c r="F166" s="223"/>
      <c r="G166" s="223"/>
      <c r="H166" s="223"/>
      <c r="I166" s="223"/>
      <c r="J166" s="224">
        <v>4999.6400000000003</v>
      </c>
      <c r="K166" s="224">
        <v>4999.6400000000003</v>
      </c>
      <c r="L166" s="225">
        <v>43272</v>
      </c>
      <c r="M166" s="226" t="s">
        <v>62</v>
      </c>
      <c r="N166" s="137" t="s">
        <v>622</v>
      </c>
      <c r="O166" s="137" t="s">
        <v>623</v>
      </c>
      <c r="P166" s="224">
        <v>4999.6400000000003</v>
      </c>
      <c r="Q166" s="137" t="s">
        <v>479</v>
      </c>
    </row>
    <row r="167" spans="2:17" ht="409.6" x14ac:dyDescent="0.25">
      <c r="B167" s="223"/>
      <c r="C167" s="134" t="s">
        <v>73</v>
      </c>
      <c r="D167" s="135">
        <v>40416427</v>
      </c>
      <c r="E167" s="223"/>
      <c r="F167" s="223"/>
      <c r="G167" s="223"/>
      <c r="H167" s="223"/>
      <c r="I167" s="223"/>
      <c r="J167" s="226">
        <v>4999.8500000000004</v>
      </c>
      <c r="K167" s="226">
        <v>4999.8500000000004</v>
      </c>
      <c r="L167" s="225">
        <v>43272</v>
      </c>
      <c r="M167" s="226" t="s">
        <v>62</v>
      </c>
      <c r="N167" s="137" t="s">
        <v>624</v>
      </c>
      <c r="O167" s="137" t="s">
        <v>625</v>
      </c>
      <c r="P167" s="226">
        <v>4999.8500000000004</v>
      </c>
      <c r="Q167" s="137" t="s">
        <v>479</v>
      </c>
    </row>
    <row r="168" spans="2:17" x14ac:dyDescent="0.25">
      <c r="B168" s="117"/>
      <c r="C168" s="227"/>
      <c r="D168" s="56"/>
      <c r="E168" s="117"/>
      <c r="F168" s="117"/>
      <c r="G168" s="117"/>
      <c r="H168" s="117"/>
      <c r="I168" s="117"/>
      <c r="J168" s="117">
        <f>SUM(J20:J167)</f>
        <v>571424.72</v>
      </c>
      <c r="K168" s="117"/>
      <c r="L168" s="228"/>
      <c r="M168" s="117"/>
      <c r="N168" s="117"/>
      <c r="O168" s="117"/>
      <c r="P168" s="117"/>
      <c r="Q168" s="229"/>
    </row>
    <row r="169" spans="2:17" x14ac:dyDescent="0.25">
      <c r="B169" s="117"/>
      <c r="C169" s="227"/>
      <c r="D169" s="56"/>
      <c r="E169" s="117"/>
      <c r="F169" s="117"/>
      <c r="G169" s="117"/>
      <c r="H169" s="117"/>
      <c r="I169" s="117"/>
      <c r="J169" s="117"/>
      <c r="K169" s="117"/>
      <c r="L169" s="228"/>
      <c r="M169" s="117"/>
      <c r="N169" s="117"/>
      <c r="O169" s="117"/>
      <c r="P169" s="117"/>
      <c r="Q169" s="229"/>
    </row>
    <row r="170" spans="2:17" x14ac:dyDescent="0.25">
      <c r="B170" s="117"/>
      <c r="C170" s="227"/>
      <c r="D170" s="56"/>
      <c r="E170" s="117"/>
      <c r="F170" s="117"/>
      <c r="G170" s="117"/>
      <c r="H170" s="117"/>
      <c r="I170" s="117"/>
      <c r="J170" s="117"/>
      <c r="K170" s="117"/>
      <c r="L170" s="228"/>
      <c r="M170" s="117"/>
      <c r="N170" s="117"/>
      <c r="O170" s="117"/>
      <c r="P170" s="117"/>
      <c r="Q170" s="229"/>
    </row>
    <row r="171" spans="2:17" x14ac:dyDescent="0.25">
      <c r="B171" s="117"/>
      <c r="C171" s="227"/>
      <c r="D171" s="56"/>
      <c r="E171" s="117"/>
      <c r="F171" s="117"/>
      <c r="G171" s="117"/>
      <c r="H171" s="117"/>
      <c r="I171" s="117"/>
      <c r="J171" s="117"/>
      <c r="K171" s="117"/>
      <c r="L171" s="228"/>
      <c r="M171" s="117"/>
      <c r="N171" s="117"/>
      <c r="O171" s="117"/>
      <c r="P171" s="117"/>
      <c r="Q171" s="229"/>
    </row>
    <row r="172" spans="2:17" x14ac:dyDescent="0.25">
      <c r="B172" s="1" t="s">
        <v>98</v>
      </c>
      <c r="C172" s="1"/>
      <c r="D172" s="1"/>
      <c r="E172" s="1"/>
      <c r="F172" s="1"/>
      <c r="G172" s="1"/>
      <c r="H172" s="1"/>
      <c r="I172" s="1"/>
      <c r="J172" s="1"/>
      <c r="K172" s="1"/>
      <c r="L172" s="1"/>
      <c r="M172" s="1"/>
      <c r="N172" s="1"/>
      <c r="O172" s="1"/>
      <c r="P172" s="1"/>
      <c r="Q172" s="1"/>
    </row>
    <row r="173" spans="2:17" x14ac:dyDescent="0.25">
      <c r="B173" s="1"/>
      <c r="C173" s="1"/>
      <c r="D173" s="1"/>
      <c r="E173" s="1"/>
      <c r="F173" s="1"/>
      <c r="G173" s="1"/>
      <c r="H173" s="1"/>
      <c r="I173" s="1"/>
      <c r="J173" s="1"/>
      <c r="K173" s="1"/>
      <c r="L173" s="1"/>
      <c r="M173" s="1"/>
      <c r="N173" s="1"/>
      <c r="O173" s="1"/>
      <c r="P173" s="1"/>
      <c r="Q173" s="1"/>
    </row>
    <row r="174" spans="2:17" x14ac:dyDescent="0.25">
      <c r="B174" s="1"/>
      <c r="C174" s="1"/>
      <c r="D174" s="1"/>
      <c r="E174" s="1"/>
      <c r="F174" s="1"/>
      <c r="G174" s="1"/>
      <c r="H174" s="1"/>
      <c r="I174" s="1"/>
      <c r="J174" s="1"/>
      <c r="K174" s="1"/>
      <c r="L174" s="1"/>
      <c r="M174" s="1"/>
      <c r="N174" s="1"/>
      <c r="O174" s="1"/>
      <c r="P174" s="1"/>
      <c r="Q174" s="1"/>
    </row>
    <row r="175" spans="2:17" x14ac:dyDescent="0.25">
      <c r="B175" s="1"/>
      <c r="C175" s="1"/>
      <c r="D175" s="1"/>
      <c r="E175" s="1"/>
      <c r="F175" s="1"/>
      <c r="G175" s="1"/>
      <c r="H175" s="1"/>
      <c r="I175" s="1"/>
      <c r="J175" s="1"/>
      <c r="K175" s="1"/>
      <c r="L175" s="1"/>
      <c r="M175" s="1"/>
      <c r="N175" s="1"/>
      <c r="O175" s="1"/>
      <c r="P175" s="1"/>
      <c r="Q175" s="1"/>
    </row>
    <row r="176" spans="2:17" x14ac:dyDescent="0.25">
      <c r="B176" s="314" t="s">
        <v>92</v>
      </c>
      <c r="C176" s="314"/>
      <c r="D176" s="314"/>
      <c r="E176" s="314"/>
      <c r="F176" s="314"/>
      <c r="G176" s="314"/>
      <c r="H176" s="314"/>
      <c r="I176" s="314"/>
      <c r="J176" s="314"/>
      <c r="K176" s="314"/>
      <c r="L176" s="314"/>
      <c r="M176" s="314"/>
      <c r="N176" s="314"/>
      <c r="O176" s="314"/>
      <c r="P176" s="314"/>
      <c r="Q176" s="314"/>
    </row>
  </sheetData>
  <mergeCells count="18">
    <mergeCell ref="B1:Q1"/>
    <mergeCell ref="B3:B5"/>
    <mergeCell ref="C3:D3"/>
    <mergeCell ref="E3:J3"/>
    <mergeCell ref="K3:K5"/>
    <mergeCell ref="L3:Q3"/>
    <mergeCell ref="C4:C5"/>
    <mergeCell ref="D4:D5"/>
    <mergeCell ref="E4:G4"/>
    <mergeCell ref="H4:I4"/>
    <mergeCell ref="J4:J5"/>
    <mergeCell ref="L4:L5"/>
    <mergeCell ref="M4:M5"/>
    <mergeCell ref="N4:N5"/>
    <mergeCell ref="O4:O5"/>
    <mergeCell ref="P4:P5"/>
    <mergeCell ref="Q4:Q5"/>
    <mergeCell ref="B176:Q176"/>
  </mergeCells>
  <hyperlinks>
    <hyperlink ref="B10" r:id="rId1" display="https://www.dzo.com.ua/tenders/638883"/>
    <hyperlink ref="H9" r:id="rId2" tooltip="Оголошення на порталі Уповноваженого органу" display="https://prozorro.gov.ua/tender/UA-2018-04-25-000457-c"/>
    <hyperlink ref="H10" r:id="rId3" tooltip="Оголошення на порталі Уповноваженого органу" display="https://prozorro.gov.ua/tender/UA-2018-05-16-000485-b"/>
    <hyperlink ref="Q11" r:id="rId4" display="https://www.dzo.com.ua/tenders/2461971/bid/cfcd208495d565ef66e7dff9f98764da/info"/>
    <hyperlink ref="H12" r:id="rId5" tooltip="Оголошення на порталі Уповноваженого органу" display="https://prozorro.gov.ua/tender/UA-2018-05-16-000270-c"/>
    <hyperlink ref="H13" r:id="rId6" tooltip="Оголошення на порталі Уповноваженого органу" display="https://prozorro.gov.ua/tender/UA-2018-05-16-000329-b"/>
    <hyperlink ref="H14" r:id="rId7" tooltip="Оголошення на порталі Уповноваженого органу" display="https://prozorro.gov.ua/tender/UA-2018-05-16-000516-b"/>
    <hyperlink ref="H15" r:id="rId8" tooltip="Оголошення на порталі Уповноваженого органу" display="https://prozorro.gov.ua/tender/UA-2018-05-16-000540-b"/>
    <hyperlink ref="H16" r:id="rId9" tooltip="Оголошення на порталі Уповноваженого органу" display="https://prozorro.gov.ua/tender/UA-2018-05-21-000381-c"/>
    <hyperlink ref="E19" r:id="rId10" tooltip="Оголошення на порталі Уповноваженого органу" display="https://prozorro.gov.ua/tender/UA-2018-04-20-000054-c"/>
    <hyperlink ref="I11" r:id="rId11" tooltip="Оголошення на порталі Уповноваженого органу" display="https://prozorro.gov.ua/tender/UA-2018-06-01-000095-b"/>
    <hyperlink ref="F8" r:id="rId12" tooltip="Оголошення на порталі Уповноваженого органу" display="https://prozorro.gov.ua/tender/UA-2018-04-13-002156-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5" zoomScale="96" zoomScaleNormal="96" workbookViewId="0">
      <selection activeCell="P10" sqref="P10"/>
    </sheetView>
  </sheetViews>
  <sheetFormatPr defaultRowHeight="15" x14ac:dyDescent="0.25"/>
  <cols>
    <col min="2" max="2" width="22.7109375" customWidth="1"/>
    <col min="10" max="10" width="10" customWidth="1"/>
    <col min="11" max="12" width="12.42578125" customWidth="1"/>
    <col min="15" max="15" width="10.7109375" customWidth="1"/>
    <col min="16" max="16" width="27.7109375" customWidth="1"/>
    <col min="17" max="17" width="13.28515625" customWidth="1"/>
  </cols>
  <sheetData>
    <row r="1" spans="1:17" ht="15" customHeight="1" x14ac:dyDescent="0.25">
      <c r="A1" s="280"/>
      <c r="B1" s="280"/>
      <c r="C1" s="280"/>
      <c r="D1" s="280"/>
      <c r="E1" s="280"/>
      <c r="F1" s="280"/>
      <c r="G1" s="280"/>
      <c r="H1" s="280"/>
      <c r="I1" s="280"/>
      <c r="J1" s="280"/>
      <c r="K1" s="280"/>
      <c r="L1" s="280"/>
      <c r="M1" s="280"/>
      <c r="N1" s="280"/>
      <c r="O1" s="280"/>
      <c r="P1" s="280"/>
      <c r="Q1" s="282" t="s">
        <v>21</v>
      </c>
    </row>
    <row r="2" spans="1:17" ht="15" customHeight="1" x14ac:dyDescent="0.25">
      <c r="A2" s="354" t="s">
        <v>22</v>
      </c>
      <c r="B2" s="354"/>
      <c r="C2" s="354"/>
      <c r="D2" s="354"/>
      <c r="E2" s="354"/>
      <c r="F2" s="354"/>
      <c r="G2" s="354"/>
      <c r="H2" s="354"/>
      <c r="I2" s="354"/>
      <c r="J2" s="354"/>
      <c r="K2" s="354"/>
      <c r="L2" s="354"/>
      <c r="M2" s="354"/>
      <c r="N2" s="354"/>
      <c r="O2" s="354"/>
      <c r="P2" s="354"/>
      <c r="Q2" s="354"/>
    </row>
    <row r="3" spans="1:17" ht="18" x14ac:dyDescent="0.25">
      <c r="A3" s="283"/>
      <c r="B3" s="283"/>
      <c r="C3" s="283"/>
      <c r="D3" s="283"/>
      <c r="E3" s="283"/>
      <c r="F3" s="283"/>
      <c r="G3" s="350" t="s">
        <v>626</v>
      </c>
      <c r="H3" s="351"/>
      <c r="I3" s="351"/>
      <c r="J3" s="351"/>
      <c r="K3" s="283"/>
      <c r="L3" s="283"/>
      <c r="M3" s="283"/>
      <c r="N3" s="283"/>
      <c r="O3" s="283"/>
      <c r="P3" s="283"/>
      <c r="Q3" s="283"/>
    </row>
    <row r="4" spans="1:17" ht="14.45" customHeight="1" x14ac:dyDescent="0.25">
      <c r="A4" s="284"/>
      <c r="B4" s="283"/>
      <c r="C4" s="283"/>
      <c r="D4" s="283"/>
      <c r="E4" s="283"/>
      <c r="F4" s="283"/>
      <c r="G4" s="283"/>
      <c r="H4" s="285"/>
      <c r="I4" s="285"/>
      <c r="J4" s="286"/>
      <c r="K4" s="283"/>
      <c r="L4" s="283"/>
      <c r="M4" s="283"/>
      <c r="N4" s="283"/>
      <c r="O4" s="283"/>
      <c r="P4" s="283"/>
      <c r="Q4" s="283"/>
    </row>
    <row r="5" spans="1:17" ht="14.45" customHeight="1" x14ac:dyDescent="0.25">
      <c r="A5" s="352" t="s">
        <v>23</v>
      </c>
      <c r="B5" s="355" t="s">
        <v>24</v>
      </c>
      <c r="C5" s="355"/>
      <c r="D5" s="357" t="s">
        <v>25</v>
      </c>
      <c r="E5" s="358"/>
      <c r="F5" s="358"/>
      <c r="G5" s="358"/>
      <c r="H5" s="358"/>
      <c r="I5" s="359"/>
      <c r="J5" s="352" t="s">
        <v>26</v>
      </c>
      <c r="K5" s="355" t="s">
        <v>27</v>
      </c>
      <c r="L5" s="355"/>
      <c r="M5" s="355"/>
      <c r="N5" s="355"/>
      <c r="O5" s="355"/>
      <c r="P5" s="355"/>
      <c r="Q5" s="355"/>
    </row>
    <row r="6" spans="1:17" ht="15" customHeight="1" x14ac:dyDescent="0.25">
      <c r="A6" s="356"/>
      <c r="B6" s="352" t="s">
        <v>28</v>
      </c>
      <c r="C6" s="352" t="s">
        <v>29</v>
      </c>
      <c r="D6" s="357" t="s">
        <v>30</v>
      </c>
      <c r="E6" s="358"/>
      <c r="F6" s="359"/>
      <c r="G6" s="357" t="s">
        <v>31</v>
      </c>
      <c r="H6" s="359"/>
      <c r="I6" s="360" t="s">
        <v>32</v>
      </c>
      <c r="J6" s="356"/>
      <c r="K6" s="352" t="s">
        <v>33</v>
      </c>
      <c r="L6" s="352" t="s">
        <v>34</v>
      </c>
      <c r="M6" s="352" t="s">
        <v>35</v>
      </c>
      <c r="N6" s="352" t="s">
        <v>36</v>
      </c>
      <c r="O6" s="352" t="s">
        <v>37</v>
      </c>
      <c r="P6" s="348" t="s">
        <v>38</v>
      </c>
      <c r="Q6" s="349"/>
    </row>
    <row r="7" spans="1:17" ht="63.75" x14ac:dyDescent="0.25">
      <c r="A7" s="353"/>
      <c r="B7" s="353"/>
      <c r="C7" s="353"/>
      <c r="D7" s="287" t="s">
        <v>39</v>
      </c>
      <c r="E7" s="287" t="s">
        <v>40</v>
      </c>
      <c r="F7" s="287" t="s">
        <v>41</v>
      </c>
      <c r="G7" s="287" t="s">
        <v>42</v>
      </c>
      <c r="H7" s="289" t="s">
        <v>43</v>
      </c>
      <c r="I7" s="360"/>
      <c r="J7" s="353"/>
      <c r="K7" s="353"/>
      <c r="L7" s="353"/>
      <c r="M7" s="353"/>
      <c r="N7" s="353"/>
      <c r="O7" s="353"/>
      <c r="P7" s="288" t="s">
        <v>44</v>
      </c>
      <c r="Q7" s="290" t="s">
        <v>29</v>
      </c>
    </row>
    <row r="8" spans="1:17" x14ac:dyDescent="0.25">
      <c r="A8" s="281">
        <v>1</v>
      </c>
      <c r="B8" s="281">
        <v>2</v>
      </c>
      <c r="C8" s="281">
        <v>3</v>
      </c>
      <c r="D8" s="281">
        <v>4</v>
      </c>
      <c r="E8" s="281">
        <v>5</v>
      </c>
      <c r="F8" s="281">
        <v>6</v>
      </c>
      <c r="G8" s="281">
        <v>7</v>
      </c>
      <c r="H8" s="281">
        <v>8</v>
      </c>
      <c r="I8" s="281">
        <v>9</v>
      </c>
      <c r="J8" s="281">
        <v>10</v>
      </c>
      <c r="K8" s="281">
        <v>11</v>
      </c>
      <c r="L8" s="291">
        <v>12</v>
      </c>
      <c r="M8" s="291">
        <v>13</v>
      </c>
      <c r="N8" s="291">
        <v>14</v>
      </c>
      <c r="O8" s="291">
        <v>15</v>
      </c>
      <c r="P8" s="291">
        <v>16</v>
      </c>
      <c r="Q8" s="292">
        <v>17</v>
      </c>
    </row>
    <row r="9" spans="1:17" ht="63" customHeight="1" x14ac:dyDescent="0.25">
      <c r="A9" s="295" t="s">
        <v>764</v>
      </c>
      <c r="B9" s="296" t="s">
        <v>765</v>
      </c>
      <c r="C9" s="296">
        <v>37294350</v>
      </c>
      <c r="D9" s="297"/>
      <c r="E9" s="297"/>
      <c r="F9" s="297"/>
      <c r="G9" s="297"/>
      <c r="H9" s="296" t="s">
        <v>766</v>
      </c>
      <c r="I9" s="297"/>
      <c r="J9" s="297">
        <v>4429.38</v>
      </c>
      <c r="K9" s="298">
        <v>43368</v>
      </c>
      <c r="L9" s="296"/>
      <c r="M9" s="296"/>
      <c r="N9" s="296"/>
      <c r="O9" s="297">
        <v>4429.38</v>
      </c>
      <c r="P9" s="299" t="s">
        <v>767</v>
      </c>
      <c r="Q9" s="294" t="s">
        <v>773</v>
      </c>
    </row>
    <row r="10" spans="1:17" ht="92.25" customHeight="1" x14ac:dyDescent="0.25">
      <c r="A10" s="295" t="s">
        <v>768</v>
      </c>
      <c r="B10" s="296" t="s">
        <v>765</v>
      </c>
      <c r="C10" s="296">
        <v>37294350</v>
      </c>
      <c r="D10" s="297"/>
      <c r="E10" s="297"/>
      <c r="F10" s="297"/>
      <c r="G10" s="297"/>
      <c r="H10" s="296" t="s">
        <v>769</v>
      </c>
      <c r="I10" s="297"/>
      <c r="J10" s="297">
        <v>123840</v>
      </c>
      <c r="K10" s="298">
        <v>43367</v>
      </c>
      <c r="L10" s="296"/>
      <c r="M10" s="296"/>
      <c r="N10" s="296"/>
      <c r="O10" s="297">
        <v>123840</v>
      </c>
      <c r="P10" s="278" t="s">
        <v>770</v>
      </c>
      <c r="Q10" s="279">
        <v>36205604</v>
      </c>
    </row>
    <row r="11" spans="1:17" x14ac:dyDescent="0.25">
      <c r="A11" s="300" t="s">
        <v>650</v>
      </c>
      <c r="B11" s="296" t="s">
        <v>765</v>
      </c>
      <c r="C11" s="296">
        <v>37294350</v>
      </c>
      <c r="D11" s="297"/>
      <c r="E11" s="297"/>
      <c r="F11" s="297"/>
      <c r="G11" s="296" t="s">
        <v>771</v>
      </c>
      <c r="H11" s="297"/>
      <c r="I11" s="297"/>
      <c r="J11" s="297">
        <v>30000</v>
      </c>
      <c r="K11" s="298">
        <v>43375</v>
      </c>
      <c r="L11" s="296"/>
      <c r="M11" s="296"/>
      <c r="N11" s="296"/>
      <c r="O11" s="296">
        <v>29500</v>
      </c>
      <c r="P11" s="300" t="s">
        <v>651</v>
      </c>
      <c r="Q11" s="301">
        <v>41449359</v>
      </c>
    </row>
    <row r="12" spans="1:17" x14ac:dyDescent="0.25">
      <c r="A12" s="302" t="s">
        <v>648</v>
      </c>
      <c r="B12" s="296" t="s">
        <v>765</v>
      </c>
      <c r="C12" s="296">
        <v>37294350</v>
      </c>
      <c r="D12" s="297"/>
      <c r="E12" s="297"/>
      <c r="F12" s="297"/>
      <c r="G12" s="297"/>
      <c r="H12" s="296" t="s">
        <v>772</v>
      </c>
      <c r="I12" s="297"/>
      <c r="J12" s="297">
        <v>6435</v>
      </c>
      <c r="K12" s="298">
        <v>43325</v>
      </c>
      <c r="L12" s="296"/>
      <c r="M12" s="296"/>
      <c r="N12" s="296"/>
      <c r="O12" s="296">
        <v>6435</v>
      </c>
      <c r="P12" s="300" t="s">
        <v>649</v>
      </c>
      <c r="Q12" s="300">
        <v>3074905816</v>
      </c>
    </row>
    <row r="13" spans="1:17" x14ac:dyDescent="0.25">
      <c r="A13" s="303"/>
      <c r="B13" s="303"/>
      <c r="C13" s="303"/>
      <c r="D13" s="303"/>
      <c r="E13" s="303"/>
      <c r="F13" s="303"/>
      <c r="G13" s="303"/>
      <c r="H13" s="303"/>
      <c r="I13" s="303"/>
      <c r="J13" s="303"/>
      <c r="K13" s="303"/>
      <c r="L13" s="303"/>
      <c r="M13" s="303"/>
      <c r="N13" s="303"/>
      <c r="O13" s="303"/>
      <c r="P13" s="303"/>
      <c r="Q13" s="303"/>
    </row>
    <row r="14" spans="1:17" x14ac:dyDescent="0.25">
      <c r="A14" s="280"/>
      <c r="B14" s="280"/>
      <c r="C14" s="280"/>
      <c r="D14" s="280"/>
      <c r="E14" s="280"/>
      <c r="F14" s="280"/>
      <c r="G14" s="280"/>
      <c r="H14" s="280"/>
      <c r="I14" s="280"/>
      <c r="J14" s="293"/>
      <c r="K14" s="280"/>
      <c r="L14" s="293"/>
      <c r="M14" s="280"/>
      <c r="N14" s="280"/>
      <c r="O14" s="280"/>
      <c r="P14" s="280"/>
      <c r="Q14" s="280"/>
    </row>
    <row r="15" spans="1:17" x14ac:dyDescent="0.25">
      <c r="A15" s="282" t="s">
        <v>108</v>
      </c>
      <c r="B15" s="280"/>
      <c r="C15" s="280"/>
      <c r="D15" s="280"/>
      <c r="E15" s="280"/>
      <c r="F15" s="280"/>
      <c r="G15" s="280"/>
      <c r="H15" s="280"/>
      <c r="I15" s="280"/>
      <c r="J15" s="280"/>
      <c r="K15" s="280"/>
      <c r="L15" s="280"/>
      <c r="M15" s="280"/>
      <c r="N15" s="280"/>
      <c r="O15" s="280"/>
      <c r="P15" s="280"/>
      <c r="Q15" s="280"/>
    </row>
  </sheetData>
  <mergeCells count="18">
    <mergeCell ref="D6:F6"/>
    <mergeCell ref="K6:K7"/>
    <mergeCell ref="P6:Q6"/>
    <mergeCell ref="G3:J3"/>
    <mergeCell ref="N6:N7"/>
    <mergeCell ref="O6:O7"/>
    <mergeCell ref="A2:Q2"/>
    <mergeCell ref="K5:Q5"/>
    <mergeCell ref="A5:A7"/>
    <mergeCell ref="B5:C5"/>
    <mergeCell ref="D5:I5"/>
    <mergeCell ref="J5:J7"/>
    <mergeCell ref="L6:L7"/>
    <mergeCell ref="M6:M7"/>
    <mergeCell ref="I6:I7"/>
    <mergeCell ref="G6:H6"/>
    <mergeCell ref="B6:B7"/>
    <mergeCell ref="C6:C7"/>
  </mergeCells>
  <hyperlinks>
    <hyperlink ref="A12" r:id="rId1" display="https://www.dzo.com.ua/tenders/230693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L10" sqref="L10"/>
    </sheetView>
  </sheetViews>
  <sheetFormatPr defaultRowHeight="15" x14ac:dyDescent="0.25"/>
  <cols>
    <col min="2" max="2" width="22.42578125" customWidth="1"/>
    <col min="17" max="17" width="12.140625" customWidth="1"/>
  </cols>
  <sheetData>
    <row r="1" spans="1:17" x14ac:dyDescent="0.25">
      <c r="A1" s="1"/>
      <c r="B1" s="1"/>
      <c r="C1" s="1"/>
      <c r="D1" s="1"/>
      <c r="E1" s="1"/>
      <c r="F1" s="1"/>
      <c r="G1" s="1"/>
      <c r="H1" s="1"/>
      <c r="I1" s="1"/>
      <c r="J1" s="1"/>
      <c r="K1" s="1"/>
      <c r="L1" s="1"/>
      <c r="M1" s="1"/>
      <c r="N1" s="1"/>
      <c r="O1" s="1"/>
      <c r="P1" s="1"/>
      <c r="Q1" s="1" t="s">
        <v>21</v>
      </c>
    </row>
    <row r="2" spans="1:17" ht="18" x14ac:dyDescent="0.25">
      <c r="A2" s="324" t="s">
        <v>22</v>
      </c>
      <c r="B2" s="324"/>
      <c r="C2" s="324"/>
      <c r="D2" s="324"/>
      <c r="E2" s="324"/>
      <c r="F2" s="324"/>
      <c r="G2" s="324"/>
      <c r="H2" s="324"/>
      <c r="I2" s="324"/>
      <c r="J2" s="324"/>
      <c r="K2" s="324"/>
      <c r="L2" s="324"/>
      <c r="M2" s="324"/>
      <c r="N2" s="324"/>
      <c r="O2" s="324"/>
      <c r="P2" s="324"/>
      <c r="Q2" s="324"/>
    </row>
    <row r="3" spans="1:17" ht="18" x14ac:dyDescent="0.25">
      <c r="A3" s="74"/>
      <c r="B3" s="74"/>
      <c r="C3" s="74"/>
      <c r="D3" s="74"/>
      <c r="E3" s="74"/>
      <c r="F3" s="74"/>
      <c r="G3" s="325" t="s">
        <v>109</v>
      </c>
      <c r="H3" s="326"/>
      <c r="I3" s="326"/>
      <c r="J3" s="326"/>
      <c r="K3" s="74"/>
      <c r="L3" s="74"/>
      <c r="M3" s="74"/>
      <c r="N3" s="74"/>
      <c r="O3" s="74"/>
      <c r="P3" s="74"/>
      <c r="Q3" s="74"/>
    </row>
    <row r="4" spans="1:17" ht="14.45" customHeight="1" x14ac:dyDescent="0.25">
      <c r="A4" s="315" t="s">
        <v>23</v>
      </c>
      <c r="B4" s="320" t="s">
        <v>24</v>
      </c>
      <c r="C4" s="320"/>
      <c r="D4" s="321" t="s">
        <v>25</v>
      </c>
      <c r="E4" s="322"/>
      <c r="F4" s="322"/>
      <c r="G4" s="322"/>
      <c r="H4" s="322"/>
      <c r="I4" s="323"/>
      <c r="J4" s="315" t="s">
        <v>26</v>
      </c>
      <c r="K4" s="320" t="s">
        <v>27</v>
      </c>
      <c r="L4" s="320"/>
      <c r="M4" s="320"/>
      <c r="N4" s="320"/>
      <c r="O4" s="320"/>
      <c r="P4" s="320"/>
      <c r="Q4" s="320"/>
    </row>
    <row r="5" spans="1:17" ht="14.45" customHeight="1" x14ac:dyDescent="0.25">
      <c r="A5" s="319"/>
      <c r="B5" s="315" t="s">
        <v>28</v>
      </c>
      <c r="C5" s="315" t="s">
        <v>29</v>
      </c>
      <c r="D5" s="321" t="s">
        <v>30</v>
      </c>
      <c r="E5" s="322"/>
      <c r="F5" s="323"/>
      <c r="G5" s="321" t="s">
        <v>31</v>
      </c>
      <c r="H5" s="323"/>
      <c r="I5" s="327" t="s">
        <v>32</v>
      </c>
      <c r="J5" s="319"/>
      <c r="K5" s="315" t="s">
        <v>33</v>
      </c>
      <c r="L5" s="315" t="s">
        <v>34</v>
      </c>
      <c r="M5" s="315" t="s">
        <v>35</v>
      </c>
      <c r="N5" s="315" t="s">
        <v>36</v>
      </c>
      <c r="O5" s="315" t="s">
        <v>37</v>
      </c>
      <c r="P5" s="317" t="s">
        <v>38</v>
      </c>
      <c r="Q5" s="318"/>
    </row>
    <row r="6" spans="1:17" ht="63.75" x14ac:dyDescent="0.25">
      <c r="A6" s="316"/>
      <c r="B6" s="316"/>
      <c r="C6" s="316"/>
      <c r="D6" s="72" t="s">
        <v>39</v>
      </c>
      <c r="E6" s="72" t="s">
        <v>40</v>
      </c>
      <c r="F6" s="72" t="s">
        <v>41</v>
      </c>
      <c r="G6" s="72" t="s">
        <v>42</v>
      </c>
      <c r="H6" s="18" t="s">
        <v>43</v>
      </c>
      <c r="I6" s="327"/>
      <c r="J6" s="316"/>
      <c r="K6" s="316"/>
      <c r="L6" s="316"/>
      <c r="M6" s="316"/>
      <c r="N6" s="316"/>
      <c r="O6" s="316"/>
      <c r="P6" s="73" t="s">
        <v>44</v>
      </c>
      <c r="Q6" s="19" t="s">
        <v>29</v>
      </c>
    </row>
    <row r="7" spans="1:17" x14ac:dyDescent="0.25">
      <c r="A7" s="75">
        <v>1</v>
      </c>
      <c r="B7" s="75">
        <v>2</v>
      </c>
      <c r="C7" s="75">
        <v>3</v>
      </c>
      <c r="D7" s="75">
        <v>4</v>
      </c>
      <c r="E7" s="75">
        <v>5</v>
      </c>
      <c r="F7" s="75">
        <v>6</v>
      </c>
      <c r="G7" s="75">
        <v>7</v>
      </c>
      <c r="H7" s="75">
        <v>8</v>
      </c>
      <c r="I7" s="75">
        <v>9</v>
      </c>
      <c r="J7" s="75">
        <v>10</v>
      </c>
      <c r="K7" s="75">
        <v>11</v>
      </c>
      <c r="L7" s="20">
        <v>12</v>
      </c>
      <c r="M7" s="20">
        <v>13</v>
      </c>
      <c r="N7" s="20">
        <v>14</v>
      </c>
      <c r="O7" s="20">
        <v>15</v>
      </c>
      <c r="P7" s="20">
        <v>16</v>
      </c>
      <c r="Q7" s="62">
        <v>17</v>
      </c>
    </row>
    <row r="8" spans="1:17" ht="48" customHeight="1" x14ac:dyDescent="0.25">
      <c r="A8" s="85"/>
      <c r="B8" s="91" t="s">
        <v>75</v>
      </c>
      <c r="C8" s="91"/>
      <c r="D8" s="86" t="s">
        <v>74</v>
      </c>
      <c r="E8" s="86" t="s">
        <v>74</v>
      </c>
      <c r="F8" s="86" t="s">
        <v>74</v>
      </c>
      <c r="G8" s="86"/>
      <c r="H8" s="86"/>
      <c r="I8" s="86" t="s">
        <v>74</v>
      </c>
      <c r="J8" s="87"/>
      <c r="K8" s="86"/>
      <c r="L8" s="90"/>
      <c r="M8" s="90"/>
      <c r="N8" s="90"/>
      <c r="O8" s="88"/>
      <c r="P8" s="86"/>
      <c r="Q8" s="89"/>
    </row>
    <row r="9" spans="1:17" ht="26.45" customHeight="1" x14ac:dyDescent="0.25">
      <c r="A9" s="75"/>
      <c r="B9" s="75"/>
      <c r="C9" s="75"/>
      <c r="D9" s="75"/>
      <c r="E9" s="75"/>
      <c r="F9" s="75"/>
      <c r="G9" s="75"/>
      <c r="H9" s="75"/>
      <c r="I9" s="75"/>
      <c r="J9" s="75"/>
      <c r="K9" s="75"/>
      <c r="L9" s="20"/>
      <c r="M9" s="20"/>
      <c r="N9" s="20"/>
      <c r="O9" s="20"/>
      <c r="P9" s="20"/>
      <c r="Q9" s="62"/>
    </row>
    <row r="15" spans="1:17" ht="14.45" customHeight="1" x14ac:dyDescent="0.25"/>
  </sheetData>
  <mergeCells count="18">
    <mergeCell ref="G5:H5"/>
    <mergeCell ref="I5:I6"/>
    <mergeCell ref="K5:K6"/>
    <mergeCell ref="L5:L6"/>
    <mergeCell ref="M5:M6"/>
    <mergeCell ref="N5:N6"/>
    <mergeCell ref="A2:Q2"/>
    <mergeCell ref="G3:J3"/>
    <mergeCell ref="A4:A6"/>
    <mergeCell ref="B4:C4"/>
    <mergeCell ref="D4:I4"/>
    <mergeCell ref="J4:J6"/>
    <mergeCell ref="K4:Q4"/>
    <mergeCell ref="B5:B6"/>
    <mergeCell ref="C5:C6"/>
    <mergeCell ref="D5:F5"/>
    <mergeCell ref="O5:O6"/>
    <mergeCell ref="P5:Q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workbookViewId="0">
      <selection activeCell="A2" sqref="A2:Q2"/>
    </sheetView>
  </sheetViews>
  <sheetFormatPr defaultRowHeight="15" x14ac:dyDescent="0.25"/>
  <cols>
    <col min="1" max="1" width="16.7109375" customWidth="1"/>
    <col min="9" max="9" width="11.28515625" customWidth="1"/>
    <col min="11" max="11" width="12" customWidth="1"/>
    <col min="15" max="15" width="11.7109375" customWidth="1"/>
    <col min="16" max="16" width="17.28515625" customWidth="1"/>
    <col min="17" max="17" width="14.140625" customWidth="1"/>
  </cols>
  <sheetData>
    <row r="1" spans="1:17" x14ac:dyDescent="0.25">
      <c r="A1" s="1"/>
      <c r="B1" s="1"/>
      <c r="C1" s="1"/>
      <c r="D1" s="1"/>
      <c r="E1" s="1"/>
      <c r="F1" s="1"/>
      <c r="G1" s="1"/>
      <c r="H1" s="1"/>
      <c r="I1" s="1"/>
      <c r="J1" s="1"/>
      <c r="K1" s="1"/>
      <c r="L1" s="1"/>
      <c r="M1" s="1"/>
      <c r="N1" s="1"/>
      <c r="O1" s="1"/>
      <c r="P1" s="1"/>
      <c r="Q1" s="1" t="s">
        <v>21</v>
      </c>
    </row>
    <row r="2" spans="1:17" ht="18" x14ac:dyDescent="0.25">
      <c r="A2" s="324" t="s">
        <v>22</v>
      </c>
      <c r="B2" s="324"/>
      <c r="C2" s="324"/>
      <c r="D2" s="324"/>
      <c r="E2" s="324"/>
      <c r="F2" s="324"/>
      <c r="G2" s="324"/>
      <c r="H2" s="324"/>
      <c r="I2" s="324"/>
      <c r="J2" s="324"/>
      <c r="K2" s="324"/>
      <c r="L2" s="324"/>
      <c r="M2" s="324"/>
      <c r="N2" s="324"/>
      <c r="O2" s="324"/>
      <c r="P2" s="324"/>
      <c r="Q2" s="324"/>
    </row>
    <row r="3" spans="1:17" ht="18" x14ac:dyDescent="0.25">
      <c r="A3" s="250"/>
      <c r="B3" s="250"/>
      <c r="C3" s="250"/>
      <c r="D3" s="250"/>
      <c r="E3" s="250"/>
      <c r="F3" s="250"/>
      <c r="G3" s="325" t="s">
        <v>774</v>
      </c>
      <c r="H3" s="326"/>
      <c r="I3" s="326"/>
      <c r="J3" s="326"/>
      <c r="K3" s="250"/>
      <c r="L3" s="250"/>
      <c r="M3" s="250"/>
      <c r="N3" s="250"/>
      <c r="O3" s="250"/>
      <c r="P3" s="250"/>
      <c r="Q3" s="250"/>
    </row>
    <row r="4" spans="1:17" ht="15" customHeight="1" x14ac:dyDescent="0.25">
      <c r="A4" s="315" t="s">
        <v>23</v>
      </c>
      <c r="B4" s="320" t="s">
        <v>24</v>
      </c>
      <c r="C4" s="320"/>
      <c r="D4" s="321" t="s">
        <v>25</v>
      </c>
      <c r="E4" s="322"/>
      <c r="F4" s="322"/>
      <c r="G4" s="322"/>
      <c r="H4" s="322"/>
      <c r="I4" s="323"/>
      <c r="J4" s="315" t="s">
        <v>26</v>
      </c>
      <c r="K4" s="320" t="s">
        <v>27</v>
      </c>
      <c r="L4" s="320"/>
      <c r="M4" s="320"/>
      <c r="N4" s="320"/>
      <c r="O4" s="320"/>
      <c r="P4" s="320"/>
      <c r="Q4" s="320"/>
    </row>
    <row r="5" spans="1:17" ht="15" customHeight="1" x14ac:dyDescent="0.25">
      <c r="A5" s="319"/>
      <c r="B5" s="315" t="s">
        <v>28</v>
      </c>
      <c r="C5" s="315" t="s">
        <v>29</v>
      </c>
      <c r="D5" s="321" t="s">
        <v>30</v>
      </c>
      <c r="E5" s="322"/>
      <c r="F5" s="323"/>
      <c r="G5" s="321" t="s">
        <v>31</v>
      </c>
      <c r="H5" s="323"/>
      <c r="I5" s="327" t="s">
        <v>32</v>
      </c>
      <c r="J5" s="319"/>
      <c r="K5" s="315" t="s">
        <v>33</v>
      </c>
      <c r="L5" s="315" t="s">
        <v>34</v>
      </c>
      <c r="M5" s="315" t="s">
        <v>35</v>
      </c>
      <c r="N5" s="315" t="s">
        <v>36</v>
      </c>
      <c r="O5" s="315" t="s">
        <v>37</v>
      </c>
      <c r="P5" s="317" t="s">
        <v>38</v>
      </c>
      <c r="Q5" s="318"/>
    </row>
    <row r="6" spans="1:17" ht="63.75" x14ac:dyDescent="0.25">
      <c r="A6" s="316"/>
      <c r="B6" s="316"/>
      <c r="C6" s="316"/>
      <c r="D6" s="247" t="s">
        <v>39</v>
      </c>
      <c r="E6" s="247" t="s">
        <v>40</v>
      </c>
      <c r="F6" s="247" t="s">
        <v>41</v>
      </c>
      <c r="G6" s="247" t="s">
        <v>42</v>
      </c>
      <c r="H6" s="18" t="s">
        <v>43</v>
      </c>
      <c r="I6" s="327"/>
      <c r="J6" s="316"/>
      <c r="K6" s="316"/>
      <c r="L6" s="316"/>
      <c r="M6" s="316"/>
      <c r="N6" s="316"/>
      <c r="O6" s="316"/>
      <c r="P6" s="248" t="s">
        <v>44</v>
      </c>
      <c r="Q6" s="19" t="s">
        <v>29</v>
      </c>
    </row>
    <row r="7" spans="1:17" x14ac:dyDescent="0.25">
      <c r="A7" s="252">
        <v>1</v>
      </c>
      <c r="B7" s="252">
        <v>2</v>
      </c>
      <c r="C7" s="252">
        <v>3</v>
      </c>
      <c r="D7" s="252">
        <v>4</v>
      </c>
      <c r="E7" s="252">
        <v>5</v>
      </c>
      <c r="F7" s="252">
        <v>6</v>
      </c>
      <c r="G7" s="252">
        <v>7</v>
      </c>
      <c r="H7" s="252">
        <v>8</v>
      </c>
      <c r="I7" s="252">
        <v>9</v>
      </c>
      <c r="J7" s="252">
        <v>10</v>
      </c>
      <c r="K7" s="252">
        <v>11</v>
      </c>
      <c r="L7" s="20">
        <v>12</v>
      </c>
      <c r="M7" s="20">
        <v>13</v>
      </c>
      <c r="N7" s="20">
        <v>14</v>
      </c>
      <c r="O7" s="20">
        <v>15</v>
      </c>
      <c r="P7" s="21">
        <v>16</v>
      </c>
      <c r="Q7" s="22">
        <v>17</v>
      </c>
    </row>
    <row r="8" spans="1:17" ht="51.75" x14ac:dyDescent="0.25">
      <c r="A8" s="23" t="s">
        <v>631</v>
      </c>
      <c r="B8" s="23" t="s">
        <v>76</v>
      </c>
      <c r="C8" s="78" t="s">
        <v>77</v>
      </c>
      <c r="D8" s="24"/>
      <c r="E8" s="24"/>
      <c r="F8" s="24"/>
      <c r="G8" s="24"/>
      <c r="H8" s="24"/>
      <c r="I8" s="80">
        <v>3857.04</v>
      </c>
      <c r="J8" s="24"/>
      <c r="K8" s="93">
        <v>43276</v>
      </c>
      <c r="L8" s="78"/>
      <c r="M8" s="24"/>
      <c r="N8" s="80"/>
      <c r="O8" s="80">
        <v>3857.04</v>
      </c>
      <c r="P8" s="23" t="s">
        <v>775</v>
      </c>
      <c r="Q8" s="78" t="s">
        <v>776</v>
      </c>
    </row>
    <row r="9" spans="1:17" ht="39" x14ac:dyDescent="0.25">
      <c r="A9" s="23" t="s">
        <v>627</v>
      </c>
      <c r="B9" s="23" t="s">
        <v>76</v>
      </c>
      <c r="C9" s="78" t="s">
        <v>77</v>
      </c>
      <c r="D9" s="24"/>
      <c r="E9" s="24"/>
      <c r="F9" s="24"/>
      <c r="G9" s="24"/>
      <c r="H9" s="24"/>
      <c r="I9" s="79">
        <v>3000</v>
      </c>
      <c r="J9" s="24"/>
      <c r="K9" s="25">
        <v>43278</v>
      </c>
      <c r="L9" s="24"/>
      <c r="M9" s="24"/>
      <c r="N9" s="79"/>
      <c r="O9" s="79">
        <v>3000</v>
      </c>
      <c r="P9" s="23" t="s">
        <v>628</v>
      </c>
      <c r="Q9" s="78" t="s">
        <v>79</v>
      </c>
    </row>
    <row r="10" spans="1:17" ht="51.75" x14ac:dyDescent="0.25">
      <c r="A10" s="23" t="s">
        <v>631</v>
      </c>
      <c r="B10" s="23" t="s">
        <v>76</v>
      </c>
      <c r="C10" s="78" t="s">
        <v>77</v>
      </c>
      <c r="D10" s="24"/>
      <c r="E10" s="24"/>
      <c r="F10" s="24"/>
      <c r="G10" s="24"/>
      <c r="H10" s="24"/>
      <c r="I10" s="80"/>
      <c r="J10" s="24"/>
      <c r="K10" s="93">
        <v>43291</v>
      </c>
      <c r="L10" s="78"/>
      <c r="M10" s="24"/>
      <c r="N10" s="80"/>
      <c r="O10" s="80">
        <v>1928.52</v>
      </c>
      <c r="P10" s="23" t="s">
        <v>775</v>
      </c>
      <c r="Q10" s="78" t="s">
        <v>776</v>
      </c>
    </row>
    <row r="11" spans="1:17" ht="39" x14ac:dyDescent="0.25">
      <c r="A11" s="23" t="s">
        <v>627</v>
      </c>
      <c r="B11" s="23" t="s">
        <v>76</v>
      </c>
      <c r="C11" s="78" t="s">
        <v>77</v>
      </c>
      <c r="D11" s="24"/>
      <c r="E11" s="24"/>
      <c r="F11" s="24"/>
      <c r="G11" s="24"/>
      <c r="H11" s="24"/>
      <c r="I11" s="79">
        <v>3000</v>
      </c>
      <c r="J11" s="24"/>
      <c r="K11" s="25">
        <v>43305</v>
      </c>
      <c r="L11" s="24"/>
      <c r="M11" s="24"/>
      <c r="N11" s="79"/>
      <c r="O11" s="79">
        <v>3000</v>
      </c>
      <c r="P11" s="23" t="s">
        <v>628</v>
      </c>
      <c r="Q11" s="78" t="s">
        <v>79</v>
      </c>
    </row>
    <row r="12" spans="1:17" ht="39" x14ac:dyDescent="0.25">
      <c r="A12" s="23" t="s">
        <v>627</v>
      </c>
      <c r="B12" s="23" t="s">
        <v>76</v>
      </c>
      <c r="C12" s="78" t="s">
        <v>77</v>
      </c>
      <c r="D12" s="24"/>
      <c r="E12" s="24"/>
      <c r="F12" s="24"/>
      <c r="G12" s="24"/>
      <c r="H12" s="24"/>
      <c r="I12" s="80">
        <v>3000</v>
      </c>
      <c r="J12" s="24"/>
      <c r="K12" s="25">
        <v>43311</v>
      </c>
      <c r="L12" s="24"/>
      <c r="M12" s="24"/>
      <c r="N12" s="80"/>
      <c r="O12" s="80">
        <v>3000</v>
      </c>
      <c r="P12" s="23" t="s">
        <v>628</v>
      </c>
      <c r="Q12" s="78" t="s">
        <v>79</v>
      </c>
    </row>
    <row r="13" spans="1:17" ht="39" x14ac:dyDescent="0.25">
      <c r="A13" s="23" t="s">
        <v>627</v>
      </c>
      <c r="B13" s="23" t="s">
        <v>76</v>
      </c>
      <c r="C13" s="78" t="s">
        <v>77</v>
      </c>
      <c r="D13" s="24"/>
      <c r="E13" s="24"/>
      <c r="F13" s="71"/>
      <c r="G13" s="24"/>
      <c r="H13" s="24"/>
      <c r="I13" s="79">
        <v>3000</v>
      </c>
      <c r="J13" s="24"/>
      <c r="K13" s="25">
        <v>43311</v>
      </c>
      <c r="L13" s="24"/>
      <c r="M13" s="24"/>
      <c r="N13" s="79"/>
      <c r="O13" s="80">
        <v>3000</v>
      </c>
      <c r="P13" s="23" t="s">
        <v>628</v>
      </c>
      <c r="Q13" s="78" t="s">
        <v>79</v>
      </c>
    </row>
    <row r="14" spans="1:17" ht="39" x14ac:dyDescent="0.25">
      <c r="A14" s="23" t="s">
        <v>627</v>
      </c>
      <c r="B14" s="23" t="s">
        <v>76</v>
      </c>
      <c r="C14" s="78" t="s">
        <v>77</v>
      </c>
      <c r="D14" s="24"/>
      <c r="E14" s="24"/>
      <c r="F14" s="24"/>
      <c r="G14" s="24"/>
      <c r="H14" s="24"/>
      <c r="I14" s="79">
        <v>3000</v>
      </c>
      <c r="J14" s="24"/>
      <c r="K14" s="25">
        <v>43315</v>
      </c>
      <c r="L14" s="24"/>
      <c r="M14" s="24"/>
      <c r="N14" s="24"/>
      <c r="O14" s="80">
        <v>3000</v>
      </c>
      <c r="P14" s="23" t="s">
        <v>628</v>
      </c>
      <c r="Q14" s="78" t="s">
        <v>79</v>
      </c>
    </row>
    <row r="15" spans="1:17" ht="39" x14ac:dyDescent="0.25">
      <c r="A15" s="23" t="s">
        <v>631</v>
      </c>
      <c r="B15" s="23" t="s">
        <v>76</v>
      </c>
      <c r="C15" s="78" t="s">
        <v>77</v>
      </c>
      <c r="D15" s="24"/>
      <c r="E15" s="24"/>
      <c r="F15" s="24"/>
      <c r="G15" s="24"/>
      <c r="H15" s="24"/>
      <c r="I15" s="79">
        <v>8000</v>
      </c>
      <c r="J15" s="24"/>
      <c r="K15" s="25">
        <v>43320</v>
      </c>
      <c r="L15" s="24"/>
      <c r="M15" s="24"/>
      <c r="N15" s="79"/>
      <c r="O15" s="80">
        <v>8000</v>
      </c>
      <c r="P15" s="23" t="s">
        <v>628</v>
      </c>
      <c r="Q15" s="78" t="s">
        <v>79</v>
      </c>
    </row>
    <row r="16" spans="1:17" ht="39" x14ac:dyDescent="0.25">
      <c r="A16" s="23" t="s">
        <v>627</v>
      </c>
      <c r="B16" s="23" t="s">
        <v>76</v>
      </c>
      <c r="C16" s="78" t="s">
        <v>77</v>
      </c>
      <c r="D16" s="24"/>
      <c r="E16" s="24"/>
      <c r="F16" s="24"/>
      <c r="G16" s="24"/>
      <c r="H16" s="24"/>
      <c r="I16" s="79">
        <v>3000</v>
      </c>
      <c r="J16" s="24"/>
      <c r="K16" s="25">
        <v>43329</v>
      </c>
      <c r="L16" s="24"/>
      <c r="M16" s="24"/>
      <c r="N16" s="24"/>
      <c r="O16" s="80">
        <v>3000</v>
      </c>
      <c r="P16" s="23" t="s">
        <v>628</v>
      </c>
      <c r="Q16" s="78" t="s">
        <v>79</v>
      </c>
    </row>
    <row r="17" spans="1:17" ht="64.5" x14ac:dyDescent="0.25">
      <c r="A17" s="23" t="s">
        <v>777</v>
      </c>
      <c r="B17" s="23" t="s">
        <v>76</v>
      </c>
      <c r="C17" s="78" t="s">
        <v>77</v>
      </c>
      <c r="D17" s="24"/>
      <c r="E17" s="24"/>
      <c r="F17" s="24"/>
      <c r="G17" s="24"/>
      <c r="H17" s="24"/>
      <c r="I17" s="79">
        <v>8010</v>
      </c>
      <c r="J17" s="24"/>
      <c r="K17" s="25">
        <v>43332</v>
      </c>
      <c r="L17" s="24"/>
      <c r="M17" s="24"/>
      <c r="N17" s="79"/>
      <c r="O17" s="80">
        <v>8010</v>
      </c>
      <c r="P17" s="23" t="s">
        <v>778</v>
      </c>
      <c r="Q17" s="78" t="s">
        <v>779</v>
      </c>
    </row>
    <row r="18" spans="1:17" ht="39" x14ac:dyDescent="0.25">
      <c r="A18" s="23" t="s">
        <v>627</v>
      </c>
      <c r="B18" s="23" t="s">
        <v>76</v>
      </c>
      <c r="C18" s="78" t="s">
        <v>77</v>
      </c>
      <c r="D18" s="24"/>
      <c r="E18" s="24"/>
      <c r="F18" s="24"/>
      <c r="G18" s="24"/>
      <c r="H18" s="24"/>
      <c r="I18" s="79">
        <v>3000</v>
      </c>
      <c r="J18" s="24"/>
      <c r="K18" s="25">
        <v>43333</v>
      </c>
      <c r="L18" s="24"/>
      <c r="M18" s="24"/>
      <c r="N18" s="24"/>
      <c r="O18" s="80">
        <v>3000</v>
      </c>
      <c r="P18" s="23" t="s">
        <v>628</v>
      </c>
      <c r="Q18" s="78" t="s">
        <v>79</v>
      </c>
    </row>
    <row r="19" spans="1:17" ht="39" x14ac:dyDescent="0.25">
      <c r="A19" s="23" t="s">
        <v>627</v>
      </c>
      <c r="B19" s="23" t="s">
        <v>76</v>
      </c>
      <c r="C19" s="78" t="s">
        <v>77</v>
      </c>
      <c r="D19" s="24"/>
      <c r="E19" s="24"/>
      <c r="F19" s="24"/>
      <c r="G19" s="24"/>
      <c r="H19" s="24"/>
      <c r="I19" s="79">
        <v>3000</v>
      </c>
      <c r="J19" s="24"/>
      <c r="K19" s="25">
        <v>43335</v>
      </c>
      <c r="L19" s="24"/>
      <c r="M19" s="24"/>
      <c r="N19" s="24"/>
      <c r="O19" s="80">
        <v>3000</v>
      </c>
      <c r="P19" s="23" t="s">
        <v>628</v>
      </c>
      <c r="Q19" s="78" t="s">
        <v>79</v>
      </c>
    </row>
    <row r="20" spans="1:17" ht="51.75" x14ac:dyDescent="0.25">
      <c r="A20" s="23" t="s">
        <v>630</v>
      </c>
      <c r="B20" s="23" t="s">
        <v>76</v>
      </c>
      <c r="C20" s="78" t="s">
        <v>77</v>
      </c>
      <c r="D20" s="24"/>
      <c r="E20" s="24"/>
      <c r="F20" s="24"/>
      <c r="G20" s="24"/>
      <c r="H20" s="24"/>
      <c r="I20" s="79">
        <v>9135</v>
      </c>
      <c r="J20" s="24"/>
      <c r="K20" s="25">
        <v>43335</v>
      </c>
      <c r="L20" s="24"/>
      <c r="M20" s="24"/>
      <c r="N20" s="24"/>
      <c r="O20" s="80">
        <v>9135</v>
      </c>
      <c r="P20" s="23" t="s">
        <v>629</v>
      </c>
      <c r="Q20" s="78" t="s">
        <v>78</v>
      </c>
    </row>
    <row r="21" spans="1:17" ht="39" x14ac:dyDescent="0.25">
      <c r="A21" s="23" t="s">
        <v>627</v>
      </c>
      <c r="B21" s="23" t="s">
        <v>76</v>
      </c>
      <c r="C21" s="78" t="s">
        <v>77</v>
      </c>
      <c r="D21" s="24"/>
      <c r="E21" s="24"/>
      <c r="F21" s="24"/>
      <c r="G21" s="24"/>
      <c r="H21" s="24"/>
      <c r="I21" s="79">
        <v>3000</v>
      </c>
      <c r="J21" s="24"/>
      <c r="K21" s="25">
        <v>43339</v>
      </c>
      <c r="L21" s="24"/>
      <c r="M21" s="24"/>
      <c r="N21" s="24"/>
      <c r="O21" s="80">
        <v>3000</v>
      </c>
      <c r="P21" s="23" t="s">
        <v>628</v>
      </c>
      <c r="Q21" s="78" t="s">
        <v>79</v>
      </c>
    </row>
    <row r="22" spans="1:17" ht="39" x14ac:dyDescent="0.25">
      <c r="A22" s="23" t="s">
        <v>631</v>
      </c>
      <c r="B22" s="23" t="s">
        <v>76</v>
      </c>
      <c r="C22" s="78" t="s">
        <v>77</v>
      </c>
      <c r="D22" s="24"/>
      <c r="E22" s="24"/>
      <c r="F22" s="24"/>
      <c r="G22" s="24"/>
      <c r="H22" s="24"/>
      <c r="I22" s="79">
        <v>8000</v>
      </c>
      <c r="J22" s="24"/>
      <c r="K22" s="25">
        <v>43339</v>
      </c>
      <c r="L22" s="24"/>
      <c r="M22" s="24"/>
      <c r="N22" s="79"/>
      <c r="O22" s="80">
        <v>8000</v>
      </c>
      <c r="P22" s="23" t="s">
        <v>628</v>
      </c>
      <c r="Q22" s="78" t="s">
        <v>79</v>
      </c>
    </row>
    <row r="23" spans="1:17" ht="39" x14ac:dyDescent="0.25">
      <c r="A23" s="23" t="s">
        <v>627</v>
      </c>
      <c r="B23" s="23" t="s">
        <v>76</v>
      </c>
      <c r="C23" s="78" t="s">
        <v>77</v>
      </c>
      <c r="D23" s="24"/>
      <c r="E23" s="24"/>
      <c r="F23" s="24"/>
      <c r="G23" s="24"/>
      <c r="H23" s="24"/>
      <c r="I23" s="79">
        <v>3000</v>
      </c>
      <c r="J23" s="24"/>
      <c r="K23" s="25">
        <v>43342</v>
      </c>
      <c r="L23" s="24"/>
      <c r="M23" s="24"/>
      <c r="N23" s="24"/>
      <c r="O23" s="80">
        <v>3000</v>
      </c>
      <c r="P23" s="23" t="s">
        <v>628</v>
      </c>
      <c r="Q23" s="78" t="s">
        <v>79</v>
      </c>
    </row>
    <row r="24" spans="1:17" ht="39" x14ac:dyDescent="0.25">
      <c r="A24" s="23" t="s">
        <v>627</v>
      </c>
      <c r="B24" s="23" t="s">
        <v>76</v>
      </c>
      <c r="C24" s="78" t="s">
        <v>77</v>
      </c>
      <c r="D24" s="24"/>
      <c r="E24" s="24"/>
      <c r="F24" s="24"/>
      <c r="G24" s="24"/>
      <c r="H24" s="24"/>
      <c r="I24" s="79">
        <v>3000</v>
      </c>
      <c r="J24" s="24"/>
      <c r="K24" s="25">
        <v>43342</v>
      </c>
      <c r="L24" s="24"/>
      <c r="M24" s="24"/>
      <c r="N24" s="24"/>
      <c r="O24" s="80">
        <v>3000</v>
      </c>
      <c r="P24" s="23" t="s">
        <v>628</v>
      </c>
      <c r="Q24" s="78" t="s">
        <v>79</v>
      </c>
    </row>
    <row r="25" spans="1:17" ht="39" x14ac:dyDescent="0.25">
      <c r="A25" s="23" t="s">
        <v>627</v>
      </c>
      <c r="B25" s="23" t="s">
        <v>76</v>
      </c>
      <c r="C25" s="78" t="s">
        <v>77</v>
      </c>
      <c r="D25" s="24"/>
      <c r="E25" s="24"/>
      <c r="F25" s="24"/>
      <c r="G25" s="24"/>
      <c r="H25" s="24"/>
      <c r="I25" s="79">
        <v>3000</v>
      </c>
      <c r="J25" s="24"/>
      <c r="K25" s="25">
        <v>43348</v>
      </c>
      <c r="L25" s="24"/>
      <c r="M25" s="24"/>
      <c r="N25" s="24"/>
      <c r="O25" s="80">
        <v>3000</v>
      </c>
      <c r="P25" s="23" t="s">
        <v>628</v>
      </c>
      <c r="Q25" s="78" t="s">
        <v>79</v>
      </c>
    </row>
    <row r="26" spans="1:17" ht="64.5" x14ac:dyDescent="0.25">
      <c r="A26" s="23" t="s">
        <v>777</v>
      </c>
      <c r="B26" s="23" t="s">
        <v>76</v>
      </c>
      <c r="C26" s="78" t="s">
        <v>77</v>
      </c>
      <c r="D26" s="24"/>
      <c r="E26" s="24"/>
      <c r="F26" s="24"/>
      <c r="G26" s="24"/>
      <c r="H26" s="24"/>
      <c r="I26" s="79">
        <v>6990</v>
      </c>
      <c r="J26" s="24"/>
      <c r="K26" s="25">
        <v>43354</v>
      </c>
      <c r="L26" s="24"/>
      <c r="M26" s="24"/>
      <c r="N26" s="79"/>
      <c r="O26" s="80">
        <v>6990</v>
      </c>
      <c r="P26" s="23" t="s">
        <v>778</v>
      </c>
      <c r="Q26" s="78" t="s">
        <v>779</v>
      </c>
    </row>
    <row r="27" spans="1:17" ht="39" x14ac:dyDescent="0.25">
      <c r="A27" s="23" t="s">
        <v>627</v>
      </c>
      <c r="B27" s="23" t="s">
        <v>76</v>
      </c>
      <c r="C27" s="78" t="s">
        <v>77</v>
      </c>
      <c r="D27" s="24"/>
      <c r="E27" s="24"/>
      <c r="F27" s="24"/>
      <c r="G27" s="24"/>
      <c r="H27" s="24"/>
      <c r="I27" s="79">
        <v>3000</v>
      </c>
      <c r="J27" s="24"/>
      <c r="K27" s="25">
        <v>43355</v>
      </c>
      <c r="L27" s="24"/>
      <c r="M27" s="24"/>
      <c r="N27" s="24"/>
      <c r="O27" s="80">
        <v>3000</v>
      </c>
      <c r="P27" s="23" t="s">
        <v>628</v>
      </c>
      <c r="Q27" s="78" t="s">
        <v>79</v>
      </c>
    </row>
    <row r="28" spans="1:17" ht="39" x14ac:dyDescent="0.25">
      <c r="A28" s="23" t="s">
        <v>627</v>
      </c>
      <c r="B28" s="23" t="s">
        <v>76</v>
      </c>
      <c r="C28" s="78" t="s">
        <v>77</v>
      </c>
      <c r="D28" s="24"/>
      <c r="E28" s="24"/>
      <c r="F28" s="24"/>
      <c r="G28" s="24"/>
      <c r="H28" s="24"/>
      <c r="I28" s="79">
        <v>3000</v>
      </c>
      <c r="J28" s="24"/>
      <c r="K28" s="25">
        <v>43361</v>
      </c>
      <c r="L28" s="24"/>
      <c r="M28" s="24"/>
      <c r="N28" s="24"/>
      <c r="O28" s="80">
        <v>3000</v>
      </c>
      <c r="P28" s="23" t="s">
        <v>628</v>
      </c>
      <c r="Q28" s="78" t="s">
        <v>79</v>
      </c>
    </row>
    <row r="29" spans="1:17" ht="40.5" x14ac:dyDescent="0.3">
      <c r="A29" s="15" t="s">
        <v>80</v>
      </c>
      <c r="B29" s="23"/>
      <c r="C29" s="78"/>
      <c r="D29" s="24"/>
      <c r="E29" s="24"/>
      <c r="F29" s="24"/>
      <c r="G29" s="24"/>
      <c r="H29" s="24"/>
      <c r="I29" s="24"/>
      <c r="J29" s="24"/>
      <c r="K29" s="25"/>
      <c r="L29" s="24"/>
      <c r="M29" s="24"/>
      <c r="N29" s="24"/>
      <c r="O29" s="80"/>
      <c r="P29" s="23"/>
      <c r="Q29" s="78"/>
    </row>
    <row r="30" spans="1:17" ht="51.75" x14ac:dyDescent="0.25">
      <c r="A30" s="252" t="s">
        <v>780</v>
      </c>
      <c r="B30" s="23" t="s">
        <v>76</v>
      </c>
      <c r="C30" s="78" t="s">
        <v>77</v>
      </c>
      <c r="D30" s="252"/>
      <c r="E30" s="252"/>
      <c r="F30" s="252"/>
      <c r="G30" s="252"/>
      <c r="H30" s="252"/>
      <c r="I30" s="304">
        <v>49455</v>
      </c>
      <c r="J30" s="252"/>
      <c r="K30" s="305">
        <v>43301</v>
      </c>
      <c r="L30" s="20"/>
      <c r="M30" s="20"/>
      <c r="N30" s="20"/>
      <c r="O30" s="306">
        <v>49455</v>
      </c>
      <c r="P30" s="277" t="s">
        <v>781</v>
      </c>
      <c r="Q30" s="22">
        <v>2785812853</v>
      </c>
    </row>
    <row r="31" spans="1:17" ht="51.75" x14ac:dyDescent="0.25">
      <c r="A31" s="252" t="s">
        <v>782</v>
      </c>
      <c r="B31" s="23" t="s">
        <v>76</v>
      </c>
      <c r="C31" s="78" t="s">
        <v>77</v>
      </c>
      <c r="D31" s="252"/>
      <c r="E31" s="252"/>
      <c r="F31" s="252"/>
      <c r="G31" s="252"/>
      <c r="H31" s="252"/>
      <c r="I31" s="304">
        <v>43353</v>
      </c>
      <c r="J31" s="252"/>
      <c r="K31" s="305">
        <v>43301</v>
      </c>
      <c r="L31" s="20"/>
      <c r="M31" s="20"/>
      <c r="N31" s="20"/>
      <c r="O31" s="306">
        <v>43353</v>
      </c>
      <c r="P31" s="277" t="s">
        <v>781</v>
      </c>
      <c r="Q31" s="22">
        <v>2785812853</v>
      </c>
    </row>
    <row r="32" spans="1:17" ht="51.75" x14ac:dyDescent="0.25">
      <c r="A32" s="252" t="s">
        <v>783</v>
      </c>
      <c r="B32" s="23" t="s">
        <v>76</v>
      </c>
      <c r="C32" s="78" t="s">
        <v>77</v>
      </c>
      <c r="D32" s="252"/>
      <c r="E32" s="252"/>
      <c r="F32" s="252"/>
      <c r="G32" s="252"/>
      <c r="H32" s="252"/>
      <c r="I32" s="304">
        <v>49396</v>
      </c>
      <c r="J32" s="252"/>
      <c r="K32" s="305">
        <v>43301</v>
      </c>
      <c r="L32" s="20"/>
      <c r="M32" s="20"/>
      <c r="N32" s="20"/>
      <c r="O32" s="306">
        <v>49396</v>
      </c>
      <c r="P32" s="277" t="s">
        <v>781</v>
      </c>
      <c r="Q32" s="22">
        <v>2785812853</v>
      </c>
    </row>
    <row r="33" spans="1:17" ht="51.75" x14ac:dyDescent="0.25">
      <c r="A33" s="23" t="s">
        <v>642</v>
      </c>
      <c r="B33" s="23" t="s">
        <v>76</v>
      </c>
      <c r="C33" s="78" t="s">
        <v>77</v>
      </c>
      <c r="D33" s="24"/>
      <c r="E33" s="24"/>
      <c r="F33" s="24"/>
      <c r="G33" s="252"/>
      <c r="H33" s="230"/>
      <c r="I33" s="79">
        <v>4790</v>
      </c>
      <c r="J33" s="24"/>
      <c r="K33" s="25">
        <v>43362</v>
      </c>
      <c r="L33" s="24"/>
      <c r="M33" s="24"/>
      <c r="N33" s="79"/>
      <c r="O33" s="79">
        <v>4790</v>
      </c>
      <c r="P33" s="23" t="s">
        <v>784</v>
      </c>
      <c r="Q33" s="78" t="s">
        <v>785</v>
      </c>
    </row>
    <row r="34" spans="1:17" ht="51.75" x14ac:dyDescent="0.25">
      <c r="A34" s="23" t="s">
        <v>642</v>
      </c>
      <c r="B34" s="23" t="s">
        <v>76</v>
      </c>
      <c r="C34" s="78" t="s">
        <v>77</v>
      </c>
      <c r="D34" s="24"/>
      <c r="E34" s="24"/>
      <c r="F34" s="24"/>
      <c r="G34" s="252"/>
      <c r="H34" s="230"/>
      <c r="I34" s="79"/>
      <c r="J34" s="24"/>
      <c r="K34" s="25">
        <v>43363</v>
      </c>
      <c r="L34" s="24"/>
      <c r="M34" s="24"/>
      <c r="N34" s="79"/>
      <c r="O34" s="79">
        <v>2878</v>
      </c>
      <c r="P34" s="23" t="s">
        <v>786</v>
      </c>
      <c r="Q34" s="78" t="s">
        <v>787</v>
      </c>
    </row>
    <row r="35" spans="1:17" ht="102.75" x14ac:dyDescent="0.25">
      <c r="A35" s="23" t="s">
        <v>632</v>
      </c>
      <c r="B35" s="23" t="s">
        <v>76</v>
      </c>
      <c r="C35" s="78" t="s">
        <v>77</v>
      </c>
      <c r="D35" s="24"/>
      <c r="E35" s="24"/>
      <c r="F35" s="24"/>
      <c r="G35" s="24"/>
      <c r="H35" s="24"/>
      <c r="I35" s="79">
        <v>6822</v>
      </c>
      <c r="J35" s="24"/>
      <c r="K35" s="25">
        <v>43272</v>
      </c>
      <c r="L35" s="24" t="s">
        <v>633</v>
      </c>
      <c r="M35" s="24">
        <v>1</v>
      </c>
      <c r="N35" s="79"/>
      <c r="O35" s="79">
        <v>6822</v>
      </c>
      <c r="P35" s="23" t="s">
        <v>634</v>
      </c>
      <c r="Q35" s="78" t="s">
        <v>635</v>
      </c>
    </row>
    <row r="36" spans="1:17" ht="102.75" x14ac:dyDescent="0.25">
      <c r="A36" s="23" t="s">
        <v>632</v>
      </c>
      <c r="B36" s="23" t="s">
        <v>76</v>
      </c>
      <c r="C36" s="78" t="s">
        <v>77</v>
      </c>
      <c r="D36" s="24"/>
      <c r="E36" s="24"/>
      <c r="F36" s="24"/>
      <c r="G36" s="24"/>
      <c r="H36" s="24"/>
      <c r="I36" s="79">
        <v>6822</v>
      </c>
      <c r="J36" s="24"/>
      <c r="K36" s="25">
        <v>43272</v>
      </c>
      <c r="L36" s="24" t="s">
        <v>633</v>
      </c>
      <c r="M36" s="24">
        <v>1</v>
      </c>
      <c r="N36" s="79"/>
      <c r="O36" s="79">
        <v>6822</v>
      </c>
      <c r="P36" s="23" t="s">
        <v>634</v>
      </c>
      <c r="Q36" s="78" t="s">
        <v>635</v>
      </c>
    </row>
    <row r="37" spans="1:17" ht="90" x14ac:dyDescent="0.25">
      <c r="A37" s="23" t="s">
        <v>636</v>
      </c>
      <c r="B37" s="23" t="s">
        <v>76</v>
      </c>
      <c r="C37" s="78" t="s">
        <v>77</v>
      </c>
      <c r="D37" s="24"/>
      <c r="E37" s="24"/>
      <c r="F37" s="24"/>
      <c r="G37" s="24"/>
      <c r="H37" s="24"/>
      <c r="I37" s="79">
        <v>8172</v>
      </c>
      <c r="J37" s="24"/>
      <c r="K37" s="25">
        <v>43263</v>
      </c>
      <c r="L37" s="24" t="s">
        <v>633</v>
      </c>
      <c r="M37" s="24">
        <v>1</v>
      </c>
      <c r="N37" s="79"/>
      <c r="O37" s="79">
        <v>8172</v>
      </c>
      <c r="P37" s="23" t="s">
        <v>634</v>
      </c>
      <c r="Q37" s="78" t="s">
        <v>635</v>
      </c>
    </row>
    <row r="38" spans="1:17" ht="77.25" x14ac:dyDescent="0.25">
      <c r="A38" s="23" t="s">
        <v>788</v>
      </c>
      <c r="B38" s="23" t="s">
        <v>76</v>
      </c>
      <c r="C38" s="78" t="s">
        <v>77</v>
      </c>
      <c r="D38" s="24"/>
      <c r="E38" s="24"/>
      <c r="F38" s="24"/>
      <c r="G38" s="24"/>
      <c r="H38" s="24"/>
      <c r="I38" s="79">
        <v>6822</v>
      </c>
      <c r="J38" s="24"/>
      <c r="K38" s="25">
        <v>43263</v>
      </c>
      <c r="L38" s="24" t="s">
        <v>633</v>
      </c>
      <c r="M38" s="24">
        <v>1</v>
      </c>
      <c r="N38" s="24"/>
      <c r="O38" s="80">
        <v>6822</v>
      </c>
      <c r="P38" s="23" t="s">
        <v>634</v>
      </c>
      <c r="Q38" s="78" t="s">
        <v>635</v>
      </c>
    </row>
    <row r="39" spans="1:17" ht="102.75" x14ac:dyDescent="0.25">
      <c r="A39" s="23" t="s">
        <v>637</v>
      </c>
      <c r="B39" s="23" t="s">
        <v>76</v>
      </c>
      <c r="C39" s="78" t="s">
        <v>77</v>
      </c>
      <c r="D39" s="24"/>
      <c r="E39" s="24"/>
      <c r="F39" s="24"/>
      <c r="G39" s="24"/>
      <c r="H39" s="24"/>
      <c r="I39" s="79">
        <v>9977.7900000000009</v>
      </c>
      <c r="J39" s="24"/>
      <c r="K39" s="25">
        <v>43293</v>
      </c>
      <c r="L39" s="24" t="s">
        <v>62</v>
      </c>
      <c r="M39" s="24">
        <v>1</v>
      </c>
      <c r="N39" s="79"/>
      <c r="O39" s="79">
        <v>9977.7900000000009</v>
      </c>
      <c r="P39" s="23" t="s">
        <v>638</v>
      </c>
      <c r="Q39" s="78" t="s">
        <v>639</v>
      </c>
    </row>
    <row r="40" spans="1:17" ht="73.900000000000006" customHeight="1" x14ac:dyDescent="0.25">
      <c r="A40" s="23" t="s">
        <v>637</v>
      </c>
      <c r="B40" s="23" t="s">
        <v>76</v>
      </c>
      <c r="C40" s="78" t="s">
        <v>77</v>
      </c>
      <c r="D40" s="24"/>
      <c r="E40" s="24"/>
      <c r="F40" s="24"/>
      <c r="G40" s="24"/>
      <c r="H40" s="24"/>
      <c r="I40" s="79">
        <v>50273.34</v>
      </c>
      <c r="J40" s="24"/>
      <c r="K40" s="25">
        <v>43293</v>
      </c>
      <c r="L40" s="24" t="s">
        <v>62</v>
      </c>
      <c r="M40" s="24">
        <v>1</v>
      </c>
      <c r="N40" s="79"/>
      <c r="O40" s="79">
        <v>50273.34</v>
      </c>
      <c r="P40" s="23" t="s">
        <v>638</v>
      </c>
      <c r="Q40" s="78" t="s">
        <v>639</v>
      </c>
    </row>
    <row r="41" spans="1:17" ht="102.75" x14ac:dyDescent="0.25">
      <c r="A41" s="23" t="s">
        <v>637</v>
      </c>
      <c r="B41" s="23" t="s">
        <v>76</v>
      </c>
      <c r="C41" s="78" t="s">
        <v>77</v>
      </c>
      <c r="D41" s="24"/>
      <c r="E41" s="24"/>
      <c r="F41" s="24"/>
      <c r="G41" s="24"/>
      <c r="H41" s="24"/>
      <c r="I41" s="79">
        <v>68506.55</v>
      </c>
      <c r="J41" s="24"/>
      <c r="K41" s="25">
        <v>43293</v>
      </c>
      <c r="L41" s="24" t="s">
        <v>62</v>
      </c>
      <c r="M41" s="24">
        <v>1</v>
      </c>
      <c r="N41" s="79"/>
      <c r="O41" s="79">
        <v>68506.55</v>
      </c>
      <c r="P41" s="23" t="s">
        <v>638</v>
      </c>
      <c r="Q41" s="78" t="s">
        <v>639</v>
      </c>
    </row>
    <row r="42" spans="1:17" ht="90" x14ac:dyDescent="0.25">
      <c r="A42" s="23" t="s">
        <v>636</v>
      </c>
      <c r="B42" s="23" t="s">
        <v>76</v>
      </c>
      <c r="C42" s="78" t="s">
        <v>77</v>
      </c>
      <c r="D42" s="24"/>
      <c r="E42" s="24"/>
      <c r="F42" s="24"/>
      <c r="G42" s="24"/>
      <c r="H42" s="24"/>
      <c r="I42" s="79">
        <v>8186</v>
      </c>
      <c r="J42" s="24"/>
      <c r="K42" s="25">
        <v>43291</v>
      </c>
      <c r="L42" s="24" t="s">
        <v>633</v>
      </c>
      <c r="M42" s="24">
        <v>1</v>
      </c>
      <c r="N42" s="24"/>
      <c r="O42" s="80">
        <v>8186</v>
      </c>
      <c r="P42" s="23" t="s">
        <v>789</v>
      </c>
      <c r="Q42" s="78" t="s">
        <v>790</v>
      </c>
    </row>
    <row r="43" spans="1:17" ht="64.5" x14ac:dyDescent="0.25">
      <c r="A43" s="23" t="s">
        <v>791</v>
      </c>
      <c r="B43" s="23" t="s">
        <v>76</v>
      </c>
      <c r="C43" s="78" t="s">
        <v>77</v>
      </c>
      <c r="D43" s="24"/>
      <c r="E43" s="24"/>
      <c r="F43" s="24"/>
      <c r="G43" s="24"/>
      <c r="H43" s="24"/>
      <c r="I43" s="79">
        <v>8127</v>
      </c>
      <c r="J43" s="24"/>
      <c r="K43" s="25">
        <v>43306</v>
      </c>
      <c r="L43" s="24" t="s">
        <v>633</v>
      </c>
      <c r="M43" s="24">
        <v>1</v>
      </c>
      <c r="N43" s="24"/>
      <c r="O43" s="80">
        <v>8127</v>
      </c>
      <c r="P43" s="23" t="s">
        <v>792</v>
      </c>
      <c r="Q43" s="78" t="s">
        <v>793</v>
      </c>
    </row>
    <row r="44" spans="1:17" ht="64.5" x14ac:dyDescent="0.25">
      <c r="A44" s="23" t="s">
        <v>791</v>
      </c>
      <c r="B44" s="23" t="s">
        <v>76</v>
      </c>
      <c r="C44" s="78" t="s">
        <v>77</v>
      </c>
      <c r="D44" s="24"/>
      <c r="E44" s="24"/>
      <c r="F44" s="24"/>
      <c r="G44" s="24"/>
      <c r="H44" s="24"/>
      <c r="I44" s="79">
        <v>8127</v>
      </c>
      <c r="J44" s="24"/>
      <c r="K44" s="25">
        <v>43306</v>
      </c>
      <c r="L44" s="24" t="s">
        <v>633</v>
      </c>
      <c r="M44" s="24">
        <v>1</v>
      </c>
      <c r="N44" s="24"/>
      <c r="O44" s="80">
        <v>8127</v>
      </c>
      <c r="P44" s="23" t="s">
        <v>792</v>
      </c>
      <c r="Q44" s="78" t="s">
        <v>793</v>
      </c>
    </row>
    <row r="45" spans="1:17" ht="64.5" x14ac:dyDescent="0.25">
      <c r="A45" s="23" t="s">
        <v>791</v>
      </c>
      <c r="B45" s="23" t="s">
        <v>76</v>
      </c>
      <c r="C45" s="78" t="s">
        <v>77</v>
      </c>
      <c r="D45" s="24"/>
      <c r="E45" s="24"/>
      <c r="F45" s="24"/>
      <c r="G45" s="24"/>
      <c r="H45" s="24"/>
      <c r="I45" s="79">
        <v>8127</v>
      </c>
      <c r="J45" s="24"/>
      <c r="K45" s="25">
        <v>43313</v>
      </c>
      <c r="L45" s="24" t="s">
        <v>633</v>
      </c>
      <c r="M45" s="24">
        <v>1</v>
      </c>
      <c r="N45" s="24"/>
      <c r="O45" s="80">
        <v>8127</v>
      </c>
      <c r="P45" s="23" t="s">
        <v>792</v>
      </c>
      <c r="Q45" s="78" t="s">
        <v>793</v>
      </c>
    </row>
    <row r="46" spans="1:17" ht="102.75" x14ac:dyDescent="0.25">
      <c r="A46" s="23" t="s">
        <v>632</v>
      </c>
      <c r="B46" s="23" t="s">
        <v>76</v>
      </c>
      <c r="C46" s="78" t="s">
        <v>77</v>
      </c>
      <c r="D46" s="24"/>
      <c r="E46" s="24"/>
      <c r="F46" s="24"/>
      <c r="G46" s="24"/>
      <c r="H46" s="24"/>
      <c r="I46" s="79">
        <v>6822</v>
      </c>
      <c r="J46" s="24"/>
      <c r="K46" s="25">
        <v>43306</v>
      </c>
      <c r="L46" s="24" t="s">
        <v>633</v>
      </c>
      <c r="M46" s="24">
        <v>1</v>
      </c>
      <c r="N46" s="79"/>
      <c r="O46" s="79">
        <v>6822</v>
      </c>
      <c r="P46" s="23" t="s">
        <v>794</v>
      </c>
      <c r="Q46" s="78" t="s">
        <v>795</v>
      </c>
    </row>
    <row r="47" spans="1:17" ht="102.75" x14ac:dyDescent="0.25">
      <c r="A47" s="23" t="s">
        <v>632</v>
      </c>
      <c r="B47" s="23" t="s">
        <v>76</v>
      </c>
      <c r="C47" s="78" t="s">
        <v>77</v>
      </c>
      <c r="D47" s="24"/>
      <c r="E47" s="23"/>
      <c r="F47" s="78"/>
      <c r="G47" s="24"/>
      <c r="H47" s="24"/>
      <c r="I47" s="79">
        <v>6822</v>
      </c>
      <c r="J47" s="24"/>
      <c r="K47" s="25">
        <v>43306</v>
      </c>
      <c r="L47" s="24" t="s">
        <v>633</v>
      </c>
      <c r="M47" s="24">
        <v>1</v>
      </c>
      <c r="N47" s="79"/>
      <c r="O47" s="79">
        <v>6822</v>
      </c>
      <c r="P47" s="23" t="s">
        <v>794</v>
      </c>
      <c r="Q47" s="78" t="s">
        <v>795</v>
      </c>
    </row>
    <row r="48" spans="1:17" ht="115.5" x14ac:dyDescent="0.25">
      <c r="A48" s="23" t="s">
        <v>637</v>
      </c>
      <c r="B48" s="23" t="s">
        <v>76</v>
      </c>
      <c r="C48" s="78" t="s">
        <v>77</v>
      </c>
      <c r="D48" s="24"/>
      <c r="E48" s="24"/>
      <c r="F48" s="24"/>
      <c r="G48" s="24"/>
      <c r="H48" s="24"/>
      <c r="I48" s="79">
        <v>12585</v>
      </c>
      <c r="J48" s="24"/>
      <c r="K48" s="25">
        <v>43313</v>
      </c>
      <c r="L48" s="24" t="s">
        <v>62</v>
      </c>
      <c r="M48" s="24">
        <v>1</v>
      </c>
      <c r="N48" s="24"/>
      <c r="O48" s="80">
        <v>12585</v>
      </c>
      <c r="P48" s="23" t="s">
        <v>796</v>
      </c>
      <c r="Q48" s="78" t="s">
        <v>797</v>
      </c>
    </row>
    <row r="49" spans="1:17" ht="115.5" x14ac:dyDescent="0.25">
      <c r="A49" s="23" t="s">
        <v>637</v>
      </c>
      <c r="B49" s="23" t="s">
        <v>76</v>
      </c>
      <c r="C49" s="78" t="s">
        <v>77</v>
      </c>
      <c r="D49" s="24"/>
      <c r="E49" s="24"/>
      <c r="F49" s="24"/>
      <c r="G49" s="24"/>
      <c r="H49" s="24"/>
      <c r="I49" s="79">
        <v>9173.75</v>
      </c>
      <c r="J49" s="24"/>
      <c r="K49" s="25">
        <v>43320</v>
      </c>
      <c r="L49" s="24" t="s">
        <v>62</v>
      </c>
      <c r="M49" s="24"/>
      <c r="N49" s="79"/>
      <c r="O49" s="79">
        <v>9173.75</v>
      </c>
      <c r="P49" s="23" t="s">
        <v>798</v>
      </c>
      <c r="Q49" s="78" t="s">
        <v>799</v>
      </c>
    </row>
    <row r="50" spans="1:17" ht="115.5" x14ac:dyDescent="0.25">
      <c r="A50" s="23" t="s">
        <v>637</v>
      </c>
      <c r="B50" s="23" t="s">
        <v>76</v>
      </c>
      <c r="C50" s="78" t="s">
        <v>77</v>
      </c>
      <c r="D50" s="24"/>
      <c r="E50" s="24"/>
      <c r="F50" s="24"/>
      <c r="G50" s="24"/>
      <c r="H50" s="24"/>
      <c r="I50" s="79">
        <v>9236.92</v>
      </c>
      <c r="J50" s="24"/>
      <c r="K50" s="25">
        <v>43320</v>
      </c>
      <c r="L50" s="24" t="s">
        <v>62</v>
      </c>
      <c r="M50" s="24"/>
      <c r="N50" s="79"/>
      <c r="O50" s="79">
        <v>9236.92</v>
      </c>
      <c r="P50" s="23" t="s">
        <v>800</v>
      </c>
      <c r="Q50" s="78" t="s">
        <v>799</v>
      </c>
    </row>
    <row r="51" spans="1:17" ht="115.5" x14ac:dyDescent="0.25">
      <c r="A51" s="23" t="s">
        <v>637</v>
      </c>
      <c r="B51" s="23" t="s">
        <v>76</v>
      </c>
      <c r="C51" s="78" t="s">
        <v>77</v>
      </c>
      <c r="D51" s="24"/>
      <c r="E51" s="24"/>
      <c r="F51" s="24"/>
      <c r="G51" s="24"/>
      <c r="H51" s="24"/>
      <c r="I51" s="79">
        <v>17387.18</v>
      </c>
      <c r="J51" s="24"/>
      <c r="K51" s="25">
        <v>43342</v>
      </c>
      <c r="L51" s="24" t="s">
        <v>62</v>
      </c>
      <c r="M51" s="24"/>
      <c r="N51" s="79"/>
      <c r="O51" s="79">
        <v>17387.18</v>
      </c>
      <c r="P51" s="23" t="s">
        <v>800</v>
      </c>
      <c r="Q51" s="78" t="s">
        <v>799</v>
      </c>
    </row>
    <row r="52" spans="1:17" ht="115.5" x14ac:dyDescent="0.25">
      <c r="A52" s="23" t="s">
        <v>637</v>
      </c>
      <c r="B52" s="23" t="s">
        <v>76</v>
      </c>
      <c r="C52" s="78" t="s">
        <v>77</v>
      </c>
      <c r="D52" s="24"/>
      <c r="E52" s="24"/>
      <c r="F52" s="24"/>
      <c r="G52" s="24"/>
      <c r="H52" s="24"/>
      <c r="I52" s="79">
        <v>9894.19</v>
      </c>
      <c r="J52" s="24"/>
      <c r="K52" s="25">
        <v>43342</v>
      </c>
      <c r="L52" s="24" t="s">
        <v>62</v>
      </c>
      <c r="M52" s="24"/>
      <c r="N52" s="79"/>
      <c r="O52" s="79">
        <v>9894.19</v>
      </c>
      <c r="P52" s="23" t="s">
        <v>798</v>
      </c>
      <c r="Q52" s="78" t="s">
        <v>799</v>
      </c>
    </row>
    <row r="53" spans="1:17" ht="115.5" x14ac:dyDescent="0.25">
      <c r="A53" s="23" t="s">
        <v>637</v>
      </c>
      <c r="B53" s="23" t="s">
        <v>76</v>
      </c>
      <c r="C53" s="78" t="s">
        <v>77</v>
      </c>
      <c r="D53" s="24"/>
      <c r="E53" s="24"/>
      <c r="F53" s="24"/>
      <c r="G53" s="24"/>
      <c r="H53" s="24"/>
      <c r="I53" s="79">
        <v>18154.689999999999</v>
      </c>
      <c r="J53" s="24"/>
      <c r="K53" s="25">
        <v>43342</v>
      </c>
      <c r="L53" s="24" t="s">
        <v>62</v>
      </c>
      <c r="M53" s="24"/>
      <c r="N53" s="79"/>
      <c r="O53" s="79">
        <v>18154.689999999999</v>
      </c>
      <c r="P53" s="23" t="s">
        <v>800</v>
      </c>
      <c r="Q53" s="78" t="s">
        <v>799</v>
      </c>
    </row>
    <row r="54" spans="1:17" ht="102.75" x14ac:dyDescent="0.25">
      <c r="A54" s="23" t="s">
        <v>632</v>
      </c>
      <c r="B54" s="23" t="s">
        <v>76</v>
      </c>
      <c r="C54" s="78" t="s">
        <v>77</v>
      </c>
      <c r="D54" s="24"/>
      <c r="E54" s="24"/>
      <c r="F54" s="24"/>
      <c r="G54" s="24"/>
      <c r="H54" s="24"/>
      <c r="I54" s="79">
        <v>6822</v>
      </c>
      <c r="J54" s="24"/>
      <c r="K54" s="25">
        <v>43328</v>
      </c>
      <c r="L54" s="24" t="s">
        <v>633</v>
      </c>
      <c r="M54" s="24">
        <v>1</v>
      </c>
      <c r="N54" s="79"/>
      <c r="O54" s="79">
        <v>6822</v>
      </c>
      <c r="P54" s="23" t="s">
        <v>634</v>
      </c>
      <c r="Q54" s="78" t="s">
        <v>635</v>
      </c>
    </row>
    <row r="55" spans="1:17" ht="102.75" x14ac:dyDescent="0.25">
      <c r="A55" s="23" t="s">
        <v>632</v>
      </c>
      <c r="B55" s="23" t="s">
        <v>76</v>
      </c>
      <c r="C55" s="78" t="s">
        <v>77</v>
      </c>
      <c r="D55" s="24"/>
      <c r="E55" s="24"/>
      <c r="F55" s="24"/>
      <c r="G55" s="24"/>
      <c r="H55" s="24"/>
      <c r="I55" s="79">
        <v>6822</v>
      </c>
      <c r="J55" s="24"/>
      <c r="K55" s="25">
        <v>43333</v>
      </c>
      <c r="L55" s="24" t="s">
        <v>633</v>
      </c>
      <c r="M55" s="24">
        <v>1</v>
      </c>
      <c r="N55" s="79"/>
      <c r="O55" s="79">
        <v>6822</v>
      </c>
      <c r="P55" s="23" t="s">
        <v>801</v>
      </c>
      <c r="Q55" s="78" t="s">
        <v>802</v>
      </c>
    </row>
    <row r="56" spans="1:17" ht="64.5" x14ac:dyDescent="0.25">
      <c r="A56" s="23" t="s">
        <v>791</v>
      </c>
      <c r="B56" s="23" t="s">
        <v>76</v>
      </c>
      <c r="C56" s="78" t="s">
        <v>77</v>
      </c>
      <c r="D56" s="24"/>
      <c r="E56" s="24"/>
      <c r="F56" s="24"/>
      <c r="G56" s="24"/>
      <c r="H56" s="24"/>
      <c r="I56" s="79">
        <v>8127</v>
      </c>
      <c r="J56" s="24"/>
      <c r="K56" s="25">
        <v>43313</v>
      </c>
      <c r="L56" s="24" t="s">
        <v>633</v>
      </c>
      <c r="M56" s="24">
        <v>1</v>
      </c>
      <c r="N56" s="24"/>
      <c r="O56" s="80">
        <v>8127</v>
      </c>
      <c r="P56" s="23" t="s">
        <v>792</v>
      </c>
      <c r="Q56" s="78" t="s">
        <v>793</v>
      </c>
    </row>
    <row r="57" spans="1:17" ht="64.5" x14ac:dyDescent="0.25">
      <c r="A57" s="23" t="s">
        <v>791</v>
      </c>
      <c r="B57" s="23" t="s">
        <v>76</v>
      </c>
      <c r="C57" s="78" t="s">
        <v>77</v>
      </c>
      <c r="D57" s="24"/>
      <c r="E57" s="24"/>
      <c r="F57" s="24"/>
      <c r="G57" s="24"/>
      <c r="H57" s="24"/>
      <c r="I57" s="79">
        <v>3612</v>
      </c>
      <c r="J57" s="24"/>
      <c r="K57" s="25">
        <v>43348</v>
      </c>
      <c r="L57" s="24" t="s">
        <v>633</v>
      </c>
      <c r="M57" s="24">
        <v>1</v>
      </c>
      <c r="N57" s="24"/>
      <c r="O57" s="80">
        <v>3612</v>
      </c>
      <c r="P57" s="23" t="s">
        <v>792</v>
      </c>
      <c r="Q57" s="78" t="s">
        <v>793</v>
      </c>
    </row>
    <row r="58" spans="1:17" ht="115.5" x14ac:dyDescent="0.25">
      <c r="A58" s="23" t="s">
        <v>637</v>
      </c>
      <c r="B58" s="23" t="s">
        <v>76</v>
      </c>
      <c r="C58" s="78" t="s">
        <v>77</v>
      </c>
      <c r="D58" s="24"/>
      <c r="E58" s="24"/>
      <c r="F58" s="24"/>
      <c r="G58" s="24"/>
      <c r="H58" s="24"/>
      <c r="I58" s="79">
        <v>17388.41</v>
      </c>
      <c r="J58" s="24"/>
      <c r="K58" s="25">
        <v>43343</v>
      </c>
      <c r="L58" s="24" t="s">
        <v>62</v>
      </c>
      <c r="M58" s="24">
        <v>1</v>
      </c>
      <c r="N58" s="79"/>
      <c r="O58" s="79">
        <v>17388.41</v>
      </c>
      <c r="P58" s="23" t="s">
        <v>800</v>
      </c>
      <c r="Q58" s="78" t="s">
        <v>799</v>
      </c>
    </row>
    <row r="59" spans="1:17" ht="102.75" x14ac:dyDescent="0.25">
      <c r="A59" s="23" t="s">
        <v>637</v>
      </c>
      <c r="B59" s="23" t="s">
        <v>76</v>
      </c>
      <c r="C59" s="78" t="s">
        <v>77</v>
      </c>
      <c r="D59" s="24"/>
      <c r="E59" s="24"/>
      <c r="F59" s="24"/>
      <c r="G59" s="24"/>
      <c r="H59" s="24"/>
      <c r="I59" s="79"/>
      <c r="J59" s="24"/>
      <c r="K59" s="25">
        <v>43343</v>
      </c>
      <c r="L59" s="24" t="s">
        <v>62</v>
      </c>
      <c r="M59" s="24">
        <v>1</v>
      </c>
      <c r="N59" s="79"/>
      <c r="O59" s="79">
        <v>2203.3000000000002</v>
      </c>
      <c r="P59" s="23" t="s">
        <v>638</v>
      </c>
      <c r="Q59" s="78" t="s">
        <v>639</v>
      </c>
    </row>
    <row r="60" spans="1:17" ht="115.5" x14ac:dyDescent="0.25">
      <c r="A60" s="23" t="s">
        <v>637</v>
      </c>
      <c r="B60" s="23" t="s">
        <v>76</v>
      </c>
      <c r="C60" s="78" t="s">
        <v>77</v>
      </c>
      <c r="D60" s="24"/>
      <c r="E60" s="24"/>
      <c r="F60" s="24"/>
      <c r="G60" s="24"/>
      <c r="H60" s="24"/>
      <c r="I60" s="79">
        <v>14199.5</v>
      </c>
      <c r="J60" s="24"/>
      <c r="K60" s="25">
        <v>43343</v>
      </c>
      <c r="L60" s="24" t="s">
        <v>62</v>
      </c>
      <c r="M60" s="24">
        <v>1</v>
      </c>
      <c r="N60" s="79"/>
      <c r="O60" s="79">
        <v>14199.5</v>
      </c>
      <c r="P60" s="23" t="s">
        <v>798</v>
      </c>
      <c r="Q60" s="78" t="s">
        <v>799</v>
      </c>
    </row>
    <row r="61" spans="1:17" ht="90" x14ac:dyDescent="0.25">
      <c r="A61" s="23" t="s">
        <v>637</v>
      </c>
      <c r="B61" s="23" t="s">
        <v>76</v>
      </c>
      <c r="C61" s="78" t="s">
        <v>77</v>
      </c>
      <c r="D61" s="24"/>
      <c r="E61" s="24"/>
      <c r="F61" s="24"/>
      <c r="G61" s="24"/>
      <c r="H61" s="24"/>
      <c r="I61" s="79">
        <v>26696</v>
      </c>
      <c r="J61" s="24"/>
      <c r="K61" s="25">
        <v>43332</v>
      </c>
      <c r="L61" s="24" t="s">
        <v>62</v>
      </c>
      <c r="M61" s="24">
        <v>1</v>
      </c>
      <c r="N61" s="79"/>
      <c r="O61" s="79">
        <v>26696</v>
      </c>
      <c r="P61" s="23" t="s">
        <v>803</v>
      </c>
      <c r="Q61" s="78" t="s">
        <v>804</v>
      </c>
    </row>
    <row r="62" spans="1:17" ht="90" x14ac:dyDescent="0.25">
      <c r="A62" s="23" t="s">
        <v>805</v>
      </c>
      <c r="B62" s="23" t="s">
        <v>76</v>
      </c>
      <c r="C62" s="78" t="s">
        <v>77</v>
      </c>
      <c r="D62" s="24"/>
      <c r="E62" s="24"/>
      <c r="F62" s="24"/>
      <c r="G62" s="24"/>
      <c r="H62" s="24"/>
      <c r="I62" s="79">
        <v>3970</v>
      </c>
      <c r="J62" s="24"/>
      <c r="K62" s="25">
        <v>43347</v>
      </c>
      <c r="L62" s="24" t="s">
        <v>62</v>
      </c>
      <c r="M62" s="24">
        <v>10</v>
      </c>
      <c r="N62" s="79"/>
      <c r="O62" s="79">
        <v>3970</v>
      </c>
      <c r="P62" s="23" t="s">
        <v>806</v>
      </c>
      <c r="Q62" s="78" t="s">
        <v>807</v>
      </c>
    </row>
    <row r="63" spans="1:17" ht="77.25" x14ac:dyDescent="0.25">
      <c r="A63" s="23" t="s">
        <v>637</v>
      </c>
      <c r="B63" s="23" t="s">
        <v>76</v>
      </c>
      <c r="C63" s="78" t="s">
        <v>77</v>
      </c>
      <c r="D63" s="24"/>
      <c r="E63" s="24"/>
      <c r="F63" s="24"/>
      <c r="G63" s="24"/>
      <c r="H63" s="24"/>
      <c r="I63" s="79"/>
      <c r="J63" s="24"/>
      <c r="K63" s="25">
        <v>43342</v>
      </c>
      <c r="L63" s="24"/>
      <c r="M63" s="24"/>
      <c r="N63" s="79"/>
      <c r="O63" s="79">
        <v>972.12</v>
      </c>
      <c r="P63" s="23" t="s">
        <v>640</v>
      </c>
      <c r="Q63" s="78" t="s">
        <v>641</v>
      </c>
    </row>
    <row r="64" spans="1:17" ht="77.25" x14ac:dyDescent="0.25">
      <c r="A64" s="23" t="s">
        <v>637</v>
      </c>
      <c r="B64" s="23" t="s">
        <v>76</v>
      </c>
      <c r="C64" s="78" t="s">
        <v>77</v>
      </c>
      <c r="D64" s="24"/>
      <c r="E64" s="24"/>
      <c r="F64" s="24"/>
      <c r="G64" s="24"/>
      <c r="H64" s="24"/>
      <c r="I64" s="79">
        <v>31952.04</v>
      </c>
      <c r="J64" s="24"/>
      <c r="K64" s="25">
        <v>43342</v>
      </c>
      <c r="L64" s="24" t="s">
        <v>62</v>
      </c>
      <c r="M64" s="24">
        <v>34</v>
      </c>
      <c r="N64" s="79"/>
      <c r="O64" s="79">
        <v>31952.04</v>
      </c>
      <c r="P64" s="23" t="s">
        <v>640</v>
      </c>
      <c r="Q64" s="78" t="s">
        <v>641</v>
      </c>
    </row>
    <row r="65" spans="1:17" ht="115.5" x14ac:dyDescent="0.25">
      <c r="A65" s="23" t="s">
        <v>637</v>
      </c>
      <c r="B65" s="23" t="s">
        <v>76</v>
      </c>
      <c r="C65" s="78" t="s">
        <v>77</v>
      </c>
      <c r="D65" s="24"/>
      <c r="E65" s="24"/>
      <c r="F65" s="24"/>
      <c r="G65" s="24"/>
      <c r="H65" s="24"/>
      <c r="I65" s="79">
        <v>8787.23</v>
      </c>
      <c r="J65" s="24"/>
      <c r="K65" s="25">
        <v>43347</v>
      </c>
      <c r="L65" s="24" t="s">
        <v>62</v>
      </c>
      <c r="M65" s="24">
        <v>1</v>
      </c>
      <c r="N65" s="79"/>
      <c r="O65" s="79">
        <v>8787.23</v>
      </c>
      <c r="P65" s="23" t="s">
        <v>800</v>
      </c>
      <c r="Q65" s="78" t="s">
        <v>799</v>
      </c>
    </row>
    <row r="66" spans="1:17" ht="115.5" x14ac:dyDescent="0.25">
      <c r="A66" s="23" t="s">
        <v>637</v>
      </c>
      <c r="B66" s="23" t="s">
        <v>76</v>
      </c>
      <c r="C66" s="78" t="s">
        <v>77</v>
      </c>
      <c r="D66" s="24"/>
      <c r="E66" s="24"/>
      <c r="F66" s="24"/>
      <c r="G66" s="24"/>
      <c r="H66" s="24"/>
      <c r="I66" s="79">
        <v>19072.62</v>
      </c>
      <c r="J66" s="24"/>
      <c r="K66" s="25">
        <v>43347</v>
      </c>
      <c r="L66" s="24" t="s">
        <v>62</v>
      </c>
      <c r="M66" s="24">
        <v>2</v>
      </c>
      <c r="N66" s="79"/>
      <c r="O66" s="79">
        <v>19072.62</v>
      </c>
      <c r="P66" s="23" t="s">
        <v>800</v>
      </c>
      <c r="Q66" s="78" t="s">
        <v>799</v>
      </c>
    </row>
    <row r="67" spans="1:17" ht="51.75" x14ac:dyDescent="0.25">
      <c r="A67" s="23" t="s">
        <v>805</v>
      </c>
      <c r="B67" s="23" t="s">
        <v>76</v>
      </c>
      <c r="C67" s="78" t="s">
        <v>77</v>
      </c>
      <c r="D67" s="24"/>
      <c r="E67" s="24"/>
      <c r="F67" s="24"/>
      <c r="G67" s="24"/>
      <c r="H67" s="24"/>
      <c r="I67" s="79">
        <v>60175</v>
      </c>
      <c r="J67" s="24"/>
      <c r="K67" s="25">
        <v>43356</v>
      </c>
      <c r="L67" s="24" t="s">
        <v>62</v>
      </c>
      <c r="M67" s="24">
        <v>8</v>
      </c>
      <c r="N67" s="79"/>
      <c r="O67" s="79">
        <v>60175</v>
      </c>
      <c r="P67" s="23" t="s">
        <v>808</v>
      </c>
      <c r="Q67" s="78" t="s">
        <v>809</v>
      </c>
    </row>
    <row r="68" spans="1:17" ht="90" x14ac:dyDescent="0.25">
      <c r="A68" s="23" t="s">
        <v>805</v>
      </c>
      <c r="B68" s="23" t="s">
        <v>76</v>
      </c>
      <c r="C68" s="78" t="s">
        <v>77</v>
      </c>
      <c r="D68" s="24"/>
      <c r="E68" s="24"/>
      <c r="F68" s="24"/>
      <c r="G68" s="24"/>
      <c r="H68" s="24"/>
      <c r="I68" s="79">
        <v>23584</v>
      </c>
      <c r="J68" s="24"/>
      <c r="K68" s="25">
        <v>43348</v>
      </c>
      <c r="L68" s="24" t="s">
        <v>62</v>
      </c>
      <c r="M68" s="24">
        <v>43</v>
      </c>
      <c r="N68" s="79"/>
      <c r="O68" s="79">
        <v>23584</v>
      </c>
      <c r="P68" s="23" t="s">
        <v>810</v>
      </c>
      <c r="Q68" s="78" t="s">
        <v>811</v>
      </c>
    </row>
    <row r="69" spans="1:17" ht="90" x14ac:dyDescent="0.25">
      <c r="A69" s="23" t="s">
        <v>637</v>
      </c>
      <c r="B69" s="23" t="s">
        <v>76</v>
      </c>
      <c r="C69" s="78" t="s">
        <v>77</v>
      </c>
      <c r="D69" s="24"/>
      <c r="E69" s="24"/>
      <c r="F69" s="24"/>
      <c r="G69" s="24"/>
      <c r="H69" s="24"/>
      <c r="I69" s="79">
        <v>61003.28</v>
      </c>
      <c r="J69" s="24"/>
      <c r="K69" s="25">
        <v>43343</v>
      </c>
      <c r="L69" s="24" t="s">
        <v>62</v>
      </c>
      <c r="M69" s="24">
        <v>2</v>
      </c>
      <c r="N69" s="79"/>
      <c r="O69" s="79">
        <v>61003.28</v>
      </c>
      <c r="P69" s="23" t="s">
        <v>812</v>
      </c>
      <c r="Q69" s="78" t="s">
        <v>813</v>
      </c>
    </row>
    <row r="70" spans="1:17" ht="77.25" x14ac:dyDescent="0.25">
      <c r="A70" s="23" t="s">
        <v>637</v>
      </c>
      <c r="B70" s="23" t="s">
        <v>76</v>
      </c>
      <c r="C70" s="78" t="s">
        <v>77</v>
      </c>
      <c r="D70" s="24"/>
      <c r="E70" s="24"/>
      <c r="F70" s="24"/>
      <c r="G70" s="24"/>
      <c r="H70" s="24"/>
      <c r="I70" s="79">
        <v>144665.85999999999</v>
      </c>
      <c r="J70" s="24"/>
      <c r="K70" s="25">
        <v>43363</v>
      </c>
      <c r="L70" s="24" t="s">
        <v>62</v>
      </c>
      <c r="M70" s="24">
        <v>1</v>
      </c>
      <c r="N70" s="79"/>
      <c r="O70" s="79">
        <v>144665.85999999999</v>
      </c>
      <c r="P70" s="23" t="s">
        <v>814</v>
      </c>
      <c r="Q70" s="78" t="s">
        <v>641</v>
      </c>
    </row>
    <row r="71" spans="1:17" ht="115.5" x14ac:dyDescent="0.25">
      <c r="A71" s="23" t="s">
        <v>805</v>
      </c>
      <c r="B71" s="23" t="s">
        <v>76</v>
      </c>
      <c r="C71" s="78" t="s">
        <v>77</v>
      </c>
      <c r="D71" s="24"/>
      <c r="E71" s="24"/>
      <c r="F71" s="24"/>
      <c r="G71" s="24"/>
      <c r="H71" s="24"/>
      <c r="I71" s="79">
        <v>7011.66</v>
      </c>
      <c r="J71" s="24"/>
      <c r="K71" s="25">
        <v>43364</v>
      </c>
      <c r="L71" s="24" t="s">
        <v>62</v>
      </c>
      <c r="M71" s="24">
        <v>8</v>
      </c>
      <c r="N71" s="79"/>
      <c r="O71" s="79">
        <v>7011.66</v>
      </c>
      <c r="P71" s="23" t="s">
        <v>800</v>
      </c>
      <c r="Q71" s="78" t="s">
        <v>799</v>
      </c>
    </row>
    <row r="72" spans="1:17" ht="102.75" x14ac:dyDescent="0.25">
      <c r="A72" s="23" t="s">
        <v>637</v>
      </c>
      <c r="B72" s="23" t="s">
        <v>76</v>
      </c>
      <c r="C72" s="78" t="s">
        <v>77</v>
      </c>
      <c r="D72" s="24"/>
      <c r="E72" s="24"/>
      <c r="F72" s="24"/>
      <c r="G72" s="24"/>
      <c r="H72" s="24"/>
      <c r="I72" s="79">
        <v>49554.879999999997</v>
      </c>
      <c r="J72" s="24"/>
      <c r="K72" s="25">
        <v>43350</v>
      </c>
      <c r="L72" s="24" t="s">
        <v>62</v>
      </c>
      <c r="M72" s="24">
        <v>2</v>
      </c>
      <c r="N72" s="79"/>
      <c r="O72" s="79">
        <v>49554.879999999997</v>
      </c>
      <c r="P72" s="23" t="s">
        <v>638</v>
      </c>
      <c r="Q72" s="78" t="s">
        <v>639</v>
      </c>
    </row>
    <row r="73" spans="1:17" ht="90" x14ac:dyDescent="0.25">
      <c r="A73" s="23" t="s">
        <v>815</v>
      </c>
      <c r="B73" s="23" t="s">
        <v>76</v>
      </c>
      <c r="C73" s="78" t="s">
        <v>77</v>
      </c>
      <c r="D73" s="24"/>
      <c r="E73" s="24"/>
      <c r="F73" s="24"/>
      <c r="G73" s="24"/>
      <c r="H73" s="24"/>
      <c r="I73" s="79">
        <v>26696</v>
      </c>
      <c r="J73" s="24"/>
      <c r="K73" s="25">
        <v>43343</v>
      </c>
      <c r="L73" s="24" t="s">
        <v>62</v>
      </c>
      <c r="M73" s="24">
        <v>1</v>
      </c>
      <c r="N73" s="79"/>
      <c r="O73" s="79">
        <v>26696</v>
      </c>
      <c r="P73" s="23" t="s">
        <v>803</v>
      </c>
      <c r="Q73" s="78" t="s">
        <v>804</v>
      </c>
    </row>
    <row r="74" spans="1:17" ht="90" x14ac:dyDescent="0.25">
      <c r="A74" s="23" t="s">
        <v>815</v>
      </c>
      <c r="B74" s="23" t="s">
        <v>76</v>
      </c>
      <c r="C74" s="78" t="s">
        <v>77</v>
      </c>
      <c r="D74" s="24"/>
      <c r="E74" s="24"/>
      <c r="F74" s="24"/>
      <c r="G74" s="24"/>
      <c r="H74" s="24"/>
      <c r="I74" s="79">
        <v>26696</v>
      </c>
      <c r="J74" s="24"/>
      <c r="K74" s="25">
        <v>43347</v>
      </c>
      <c r="L74" s="24" t="s">
        <v>62</v>
      </c>
      <c r="M74" s="24">
        <v>1</v>
      </c>
      <c r="N74" s="79"/>
      <c r="O74" s="79">
        <v>26696</v>
      </c>
      <c r="P74" s="23" t="s">
        <v>803</v>
      </c>
      <c r="Q74" s="78" t="s">
        <v>804</v>
      </c>
    </row>
    <row r="75" spans="1:17" ht="64.5" x14ac:dyDescent="0.25">
      <c r="A75" s="23" t="s">
        <v>815</v>
      </c>
      <c r="B75" s="23" t="s">
        <v>76</v>
      </c>
      <c r="C75" s="78" t="s">
        <v>77</v>
      </c>
      <c r="D75" s="24"/>
      <c r="E75" s="24"/>
      <c r="F75" s="24"/>
      <c r="G75" s="24"/>
      <c r="H75" s="24"/>
      <c r="I75" s="79">
        <v>12068</v>
      </c>
      <c r="J75" s="24"/>
      <c r="K75" s="25">
        <v>43364</v>
      </c>
      <c r="L75" s="24" t="s">
        <v>62</v>
      </c>
      <c r="M75" s="24">
        <v>1</v>
      </c>
      <c r="N75" s="79"/>
      <c r="O75" s="79">
        <v>12068</v>
      </c>
      <c r="P75" s="23" t="s">
        <v>816</v>
      </c>
      <c r="Q75" s="78" t="s">
        <v>817</v>
      </c>
    </row>
    <row r="76" spans="1:17" ht="102.75" x14ac:dyDescent="0.25">
      <c r="A76" s="23" t="s">
        <v>637</v>
      </c>
      <c r="B76" s="23" t="s">
        <v>76</v>
      </c>
      <c r="C76" s="78" t="s">
        <v>77</v>
      </c>
      <c r="D76" s="24"/>
      <c r="E76" s="24"/>
      <c r="F76" s="24"/>
      <c r="G76" s="24"/>
      <c r="H76" s="24"/>
      <c r="I76" s="79">
        <v>17665.830000000002</v>
      </c>
      <c r="J76" s="24"/>
      <c r="K76" s="25">
        <v>43350</v>
      </c>
      <c r="L76" s="24" t="s">
        <v>62</v>
      </c>
      <c r="M76" s="24">
        <v>13</v>
      </c>
      <c r="N76" s="79"/>
      <c r="O76" s="79">
        <v>17665.830000000002</v>
      </c>
      <c r="P76" s="23" t="s">
        <v>638</v>
      </c>
      <c r="Q76" s="78" t="s">
        <v>639</v>
      </c>
    </row>
    <row r="77" spans="1:17" ht="90" x14ac:dyDescent="0.25">
      <c r="A77" s="23" t="s">
        <v>637</v>
      </c>
      <c r="B77" s="23" t="s">
        <v>76</v>
      </c>
      <c r="C77" s="78" t="s">
        <v>77</v>
      </c>
      <c r="D77" s="24"/>
      <c r="E77" s="24"/>
      <c r="F77" s="24"/>
      <c r="G77" s="24"/>
      <c r="H77" s="24"/>
      <c r="I77" s="79">
        <v>18628</v>
      </c>
      <c r="J77" s="24"/>
      <c r="K77" s="25">
        <v>43367</v>
      </c>
      <c r="L77" s="24" t="s">
        <v>62</v>
      </c>
      <c r="M77" s="24">
        <v>31</v>
      </c>
      <c r="N77" s="79"/>
      <c r="O77" s="79">
        <v>18628</v>
      </c>
      <c r="P77" s="23" t="s">
        <v>810</v>
      </c>
      <c r="Q77" s="78" t="s">
        <v>811</v>
      </c>
    </row>
    <row r="78" spans="1:17" ht="102.75" x14ac:dyDescent="0.25">
      <c r="A78" s="23" t="s">
        <v>637</v>
      </c>
      <c r="B78" s="23" t="s">
        <v>76</v>
      </c>
      <c r="C78" s="78" t="s">
        <v>77</v>
      </c>
      <c r="D78" s="24"/>
      <c r="E78" s="24"/>
      <c r="F78" s="24"/>
      <c r="G78" s="24"/>
      <c r="H78" s="24"/>
      <c r="I78" s="79">
        <v>33051.550000000003</v>
      </c>
      <c r="J78" s="24"/>
      <c r="K78" s="25">
        <v>43350</v>
      </c>
      <c r="L78" s="24" t="s">
        <v>62</v>
      </c>
      <c r="M78" s="24">
        <v>28</v>
      </c>
      <c r="N78" s="79"/>
      <c r="O78" s="79">
        <v>33051.550000000003</v>
      </c>
      <c r="P78" s="23" t="s">
        <v>638</v>
      </c>
      <c r="Q78" s="78" t="s">
        <v>639</v>
      </c>
    </row>
    <row r="79" spans="1:17" ht="51.75" x14ac:dyDescent="0.25">
      <c r="A79" s="23" t="s">
        <v>815</v>
      </c>
      <c r="B79" s="23" t="s">
        <v>76</v>
      </c>
      <c r="C79" s="78" t="s">
        <v>77</v>
      </c>
      <c r="D79" s="24"/>
      <c r="E79" s="24"/>
      <c r="F79" s="24"/>
      <c r="G79" s="24"/>
      <c r="H79" s="24"/>
      <c r="I79" s="79">
        <v>14896</v>
      </c>
      <c r="J79" s="24"/>
      <c r="K79" s="25">
        <v>43367</v>
      </c>
      <c r="L79" s="24" t="s">
        <v>62</v>
      </c>
      <c r="M79" s="24">
        <v>1</v>
      </c>
      <c r="N79" s="79"/>
      <c r="O79" s="79">
        <v>14896</v>
      </c>
      <c r="P79" s="23" t="s">
        <v>818</v>
      </c>
      <c r="Q79" s="78" t="s">
        <v>819</v>
      </c>
    </row>
    <row r="80" spans="1:17" ht="51.75" x14ac:dyDescent="0.25">
      <c r="A80" s="23" t="s">
        <v>815</v>
      </c>
      <c r="B80" s="23" t="s">
        <v>76</v>
      </c>
      <c r="C80" s="78" t="s">
        <v>77</v>
      </c>
      <c r="D80" s="24"/>
      <c r="E80" s="24"/>
      <c r="F80" s="24"/>
      <c r="G80" s="24"/>
      <c r="H80" s="24"/>
      <c r="I80" s="79">
        <v>11664</v>
      </c>
      <c r="J80" s="24"/>
      <c r="K80" s="25">
        <v>43367</v>
      </c>
      <c r="L80" s="24" t="s">
        <v>62</v>
      </c>
      <c r="M80" s="24">
        <v>1</v>
      </c>
      <c r="N80" s="79"/>
      <c r="O80" s="79">
        <v>11644</v>
      </c>
      <c r="P80" s="23" t="s">
        <v>818</v>
      </c>
      <c r="Q80" s="78" t="s">
        <v>819</v>
      </c>
    </row>
    <row r="81" spans="1:17" ht="51.75" x14ac:dyDescent="0.25">
      <c r="A81" s="23" t="s">
        <v>815</v>
      </c>
      <c r="B81" s="23" t="s">
        <v>76</v>
      </c>
      <c r="C81" s="78" t="s">
        <v>77</v>
      </c>
      <c r="D81" s="24"/>
      <c r="E81" s="24"/>
      <c r="F81" s="24"/>
      <c r="G81" s="24"/>
      <c r="H81" s="24"/>
      <c r="I81" s="79">
        <v>11664</v>
      </c>
      <c r="J81" s="24"/>
      <c r="K81" s="25">
        <v>43367</v>
      </c>
      <c r="L81" s="24" t="s">
        <v>62</v>
      </c>
      <c r="M81" s="24">
        <v>1</v>
      </c>
      <c r="N81" s="79"/>
      <c r="O81" s="79">
        <v>11644</v>
      </c>
      <c r="P81" s="23" t="s">
        <v>818</v>
      </c>
      <c r="Q81" s="78" t="s">
        <v>819</v>
      </c>
    </row>
    <row r="82" spans="1:17" ht="39" x14ac:dyDescent="0.25">
      <c r="A82" s="23" t="s">
        <v>815</v>
      </c>
      <c r="B82" s="23" t="s">
        <v>76</v>
      </c>
      <c r="C82" s="78" t="s">
        <v>77</v>
      </c>
      <c r="D82" s="24"/>
      <c r="E82" s="24"/>
      <c r="F82" s="24"/>
      <c r="G82" s="24"/>
      <c r="H82" s="24"/>
      <c r="I82" s="79">
        <v>12585</v>
      </c>
      <c r="J82" s="24"/>
      <c r="K82" s="25">
        <v>43370</v>
      </c>
      <c r="L82" s="24" t="s">
        <v>62</v>
      </c>
      <c r="M82" s="24">
        <v>1</v>
      </c>
      <c r="N82" s="79"/>
      <c r="O82" s="79">
        <v>12585</v>
      </c>
      <c r="P82" s="23" t="s">
        <v>820</v>
      </c>
      <c r="Q82" s="78" t="s">
        <v>821</v>
      </c>
    </row>
    <row r="83" spans="1:17" ht="77.25" x14ac:dyDescent="0.25">
      <c r="A83" s="23" t="s">
        <v>805</v>
      </c>
      <c r="B83" s="23" t="s">
        <v>76</v>
      </c>
      <c r="C83" s="78" t="s">
        <v>77</v>
      </c>
      <c r="D83" s="24"/>
      <c r="E83" s="24"/>
      <c r="F83" s="24"/>
      <c r="G83" s="24"/>
      <c r="H83" s="24"/>
      <c r="I83" s="79">
        <v>33615</v>
      </c>
      <c r="J83" s="24"/>
      <c r="K83" s="25">
        <v>43363</v>
      </c>
      <c r="L83" s="24" t="s">
        <v>62</v>
      </c>
      <c r="M83" s="24">
        <v>4</v>
      </c>
      <c r="N83" s="79"/>
      <c r="O83" s="79">
        <v>33615</v>
      </c>
      <c r="P83" s="23" t="s">
        <v>822</v>
      </c>
      <c r="Q83" s="78" t="s">
        <v>823</v>
      </c>
    </row>
    <row r="84" spans="1:17" ht="64.5" x14ac:dyDescent="0.25">
      <c r="A84" s="23" t="s">
        <v>805</v>
      </c>
      <c r="B84" s="23" t="s">
        <v>76</v>
      </c>
      <c r="C84" s="78" t="s">
        <v>77</v>
      </c>
      <c r="D84" s="24"/>
      <c r="E84" s="24"/>
      <c r="F84" s="24"/>
      <c r="G84" s="24"/>
      <c r="H84" s="24"/>
      <c r="I84" s="79">
        <v>21180</v>
      </c>
      <c r="J84" s="24"/>
      <c r="K84" s="25">
        <v>43364</v>
      </c>
      <c r="L84" s="24" t="s">
        <v>62</v>
      </c>
      <c r="M84" s="24">
        <v>2</v>
      </c>
      <c r="N84" s="79"/>
      <c r="O84" s="79">
        <v>21180</v>
      </c>
      <c r="P84" s="23" t="s">
        <v>816</v>
      </c>
      <c r="Q84" s="78" t="s">
        <v>817</v>
      </c>
    </row>
    <row r="85" spans="1:17" ht="51.75" x14ac:dyDescent="0.25">
      <c r="A85" s="23" t="s">
        <v>805</v>
      </c>
      <c r="B85" s="23" t="s">
        <v>76</v>
      </c>
      <c r="C85" s="78" t="s">
        <v>77</v>
      </c>
      <c r="D85" s="24"/>
      <c r="E85" s="24"/>
      <c r="F85" s="24"/>
      <c r="G85" s="24"/>
      <c r="H85" s="24"/>
      <c r="I85" s="79">
        <v>15158</v>
      </c>
      <c r="J85" s="24"/>
      <c r="K85" s="25">
        <v>43367</v>
      </c>
      <c r="L85" s="24" t="s">
        <v>62</v>
      </c>
      <c r="M85" s="24">
        <v>7</v>
      </c>
      <c r="N85" s="79"/>
      <c r="O85" s="79">
        <v>15158</v>
      </c>
      <c r="P85" s="23" t="s">
        <v>824</v>
      </c>
      <c r="Q85" s="78" t="s">
        <v>825</v>
      </c>
    </row>
    <row r="86" spans="1:17" ht="51.75" x14ac:dyDescent="0.25">
      <c r="A86" s="23" t="s">
        <v>805</v>
      </c>
      <c r="B86" s="23" t="s">
        <v>76</v>
      </c>
      <c r="C86" s="78" t="s">
        <v>77</v>
      </c>
      <c r="D86" s="24"/>
      <c r="E86" s="24"/>
      <c r="F86" s="24"/>
      <c r="G86" s="24"/>
      <c r="H86" s="24"/>
      <c r="I86" s="79">
        <v>8436</v>
      </c>
      <c r="J86" s="24"/>
      <c r="K86" s="25">
        <v>43367</v>
      </c>
      <c r="L86" s="24" t="s">
        <v>62</v>
      </c>
      <c r="M86" s="24">
        <v>20</v>
      </c>
      <c r="N86" s="79"/>
      <c r="O86" s="79">
        <v>8436</v>
      </c>
      <c r="P86" s="23" t="s">
        <v>824</v>
      </c>
      <c r="Q86" s="78" t="s">
        <v>825</v>
      </c>
    </row>
    <row r="87" spans="1:17" ht="102.75" x14ac:dyDescent="0.25">
      <c r="A87" s="23" t="s">
        <v>826</v>
      </c>
      <c r="B87" s="23" t="s">
        <v>76</v>
      </c>
      <c r="C87" s="78" t="s">
        <v>77</v>
      </c>
      <c r="D87" s="24"/>
      <c r="E87" s="24"/>
      <c r="F87" s="24"/>
      <c r="G87" s="24"/>
      <c r="H87" s="24"/>
      <c r="I87" s="79">
        <v>9119.51</v>
      </c>
      <c r="J87" s="24"/>
      <c r="K87" s="25">
        <v>43355</v>
      </c>
      <c r="L87" s="24" t="s">
        <v>62</v>
      </c>
      <c r="M87" s="24">
        <v>1</v>
      </c>
      <c r="N87" s="79"/>
      <c r="O87" s="79">
        <v>9119.51</v>
      </c>
      <c r="P87" s="23" t="s">
        <v>638</v>
      </c>
      <c r="Q87" s="78" t="s">
        <v>639</v>
      </c>
    </row>
    <row r="88" spans="1:17" ht="102.75" x14ac:dyDescent="0.25">
      <c r="A88" s="23" t="s">
        <v>632</v>
      </c>
      <c r="B88" s="23" t="s">
        <v>76</v>
      </c>
      <c r="C88" s="78" t="s">
        <v>77</v>
      </c>
      <c r="D88" s="24"/>
      <c r="E88" s="24"/>
      <c r="F88" s="24"/>
      <c r="G88" s="24"/>
      <c r="H88" s="24"/>
      <c r="I88" s="79">
        <v>6822</v>
      </c>
      <c r="J88" s="24"/>
      <c r="K88" s="25">
        <v>43357</v>
      </c>
      <c r="L88" s="24" t="s">
        <v>633</v>
      </c>
      <c r="M88" s="24">
        <v>1</v>
      </c>
      <c r="N88" s="79"/>
      <c r="O88" s="79">
        <v>6822</v>
      </c>
      <c r="P88" s="23" t="s">
        <v>827</v>
      </c>
      <c r="Q88" s="78" t="s">
        <v>828</v>
      </c>
    </row>
    <row r="89" spans="1:17" ht="64.5" x14ac:dyDescent="0.25">
      <c r="A89" s="23" t="s">
        <v>791</v>
      </c>
      <c r="B89" s="23" t="s">
        <v>76</v>
      </c>
      <c r="C89" s="78" t="s">
        <v>77</v>
      </c>
      <c r="D89" s="24"/>
      <c r="E89" s="24"/>
      <c r="F89" s="24"/>
      <c r="G89" s="24"/>
      <c r="H89" s="24"/>
      <c r="I89" s="79">
        <v>8127</v>
      </c>
      <c r="J89" s="24"/>
      <c r="K89" s="25">
        <v>43340</v>
      </c>
      <c r="L89" s="24" t="s">
        <v>633</v>
      </c>
      <c r="M89" s="24">
        <v>1</v>
      </c>
      <c r="N89" s="24"/>
      <c r="O89" s="80">
        <v>8127</v>
      </c>
      <c r="P89" s="23" t="s">
        <v>792</v>
      </c>
      <c r="Q89" s="78" t="s">
        <v>793</v>
      </c>
    </row>
    <row r="90" spans="1:17" ht="64.5" x14ac:dyDescent="0.25">
      <c r="A90" s="23" t="s">
        <v>791</v>
      </c>
      <c r="B90" s="23" t="s">
        <v>76</v>
      </c>
      <c r="C90" s="78" t="s">
        <v>77</v>
      </c>
      <c r="D90" s="24"/>
      <c r="E90" s="24"/>
      <c r="F90" s="24"/>
      <c r="G90" s="24"/>
      <c r="H90" s="24"/>
      <c r="I90" s="79">
        <v>8127</v>
      </c>
      <c r="J90" s="24"/>
      <c r="K90" s="25">
        <v>43348</v>
      </c>
      <c r="L90" s="24" t="s">
        <v>633</v>
      </c>
      <c r="M90" s="24">
        <v>1</v>
      </c>
      <c r="N90" s="24"/>
      <c r="O90" s="80">
        <v>8127</v>
      </c>
      <c r="P90" s="23" t="s">
        <v>792</v>
      </c>
      <c r="Q90" s="78" t="s">
        <v>793</v>
      </c>
    </row>
    <row r="91" spans="1:17" x14ac:dyDescent="0.25">
      <c r="A91" s="23"/>
      <c r="B91" s="23"/>
      <c r="C91" s="78"/>
      <c r="D91" s="24"/>
      <c r="E91" s="24"/>
      <c r="F91" s="24"/>
      <c r="G91" s="24"/>
      <c r="H91" s="24"/>
      <c r="I91" s="79"/>
      <c r="J91" s="24"/>
      <c r="K91" s="25"/>
      <c r="L91" s="24"/>
      <c r="M91" s="24"/>
      <c r="N91" s="79"/>
      <c r="O91" s="79"/>
      <c r="P91" s="23"/>
      <c r="Q91" s="78"/>
    </row>
    <row r="92" spans="1:17" x14ac:dyDescent="0.25">
      <c r="A92" s="23"/>
      <c r="B92" s="23"/>
      <c r="C92" s="78"/>
      <c r="D92" s="24"/>
      <c r="E92" s="24"/>
      <c r="F92" s="24"/>
      <c r="G92" s="24"/>
      <c r="H92" s="24"/>
      <c r="I92" s="79"/>
      <c r="J92" s="24"/>
      <c r="K92" s="25"/>
      <c r="L92" s="24"/>
      <c r="M92" s="24"/>
      <c r="N92" s="79"/>
      <c r="O92" s="79"/>
      <c r="P92" s="23"/>
      <c r="Q92" s="78"/>
    </row>
    <row r="93" spans="1:17" x14ac:dyDescent="0.25">
      <c r="A93" s="23"/>
      <c r="B93" s="23"/>
      <c r="C93" s="78"/>
      <c r="D93" s="24"/>
      <c r="E93" s="24"/>
      <c r="F93" s="24"/>
      <c r="G93" s="24"/>
      <c r="H93" s="24"/>
      <c r="I93" s="79"/>
      <c r="J93" s="24"/>
      <c r="K93" s="25"/>
      <c r="L93" s="24"/>
      <c r="M93" s="24"/>
      <c r="N93" s="79"/>
      <c r="O93" s="79"/>
      <c r="P93" s="23"/>
      <c r="Q93" s="78"/>
    </row>
    <row r="94" spans="1:17" x14ac:dyDescent="0.25">
      <c r="A94" s="23"/>
      <c r="B94" s="23"/>
      <c r="C94" s="78"/>
      <c r="D94" s="24"/>
      <c r="E94" s="24"/>
      <c r="F94" s="24"/>
      <c r="G94" s="24"/>
      <c r="H94" s="24"/>
      <c r="I94" s="79"/>
      <c r="J94" s="24"/>
      <c r="K94" s="25"/>
      <c r="L94" s="24"/>
      <c r="M94" s="24"/>
      <c r="N94" s="79"/>
      <c r="O94" s="79"/>
      <c r="P94" s="23"/>
      <c r="Q94" s="78"/>
    </row>
    <row r="95" spans="1:17" x14ac:dyDescent="0.25">
      <c r="A95" s="23"/>
      <c r="B95" s="23"/>
      <c r="C95" s="78"/>
      <c r="D95" s="24"/>
      <c r="E95" s="24"/>
      <c r="F95" s="24"/>
      <c r="G95" s="24"/>
      <c r="H95" s="24"/>
      <c r="I95" s="79"/>
      <c r="J95" s="24"/>
      <c r="K95" s="25"/>
      <c r="L95" s="24"/>
      <c r="M95" s="24"/>
      <c r="N95" s="79"/>
      <c r="O95" s="79"/>
      <c r="P95" s="23"/>
      <c r="Q95" s="78"/>
    </row>
    <row r="96" spans="1:17" x14ac:dyDescent="0.25">
      <c r="A96" s="23"/>
      <c r="B96" s="23"/>
      <c r="C96" s="78"/>
      <c r="D96" s="24"/>
      <c r="E96" s="24"/>
      <c r="F96" s="24"/>
      <c r="G96" s="24"/>
      <c r="H96" s="24"/>
      <c r="I96" s="79"/>
      <c r="J96" s="24"/>
      <c r="K96" s="25"/>
      <c r="L96" s="24"/>
      <c r="M96" s="24"/>
      <c r="N96" s="79"/>
      <c r="O96" s="79"/>
      <c r="P96" s="23"/>
      <c r="Q96" s="78"/>
    </row>
    <row r="97" spans="1:17" x14ac:dyDescent="0.25">
      <c r="A97" s="24" t="s">
        <v>82</v>
      </c>
      <c r="B97" s="24"/>
      <c r="C97" s="24"/>
      <c r="D97" s="24"/>
      <c r="E97" s="24"/>
      <c r="F97" s="24"/>
      <c r="G97" s="24"/>
      <c r="H97" s="24"/>
      <c r="I97" s="79">
        <f>SUM(I8:I96)</f>
        <v>1302666.8200000003</v>
      </c>
      <c r="J97" s="24"/>
      <c r="K97" s="24"/>
      <c r="L97" s="24"/>
      <c r="M97" s="24"/>
      <c r="N97" s="24"/>
      <c r="O97" s="307">
        <f>SUM(O8:O96)</f>
        <v>1310608.7600000002</v>
      </c>
      <c r="P97" s="24"/>
      <c r="Q97" s="24"/>
    </row>
    <row r="98" spans="1:17" x14ac:dyDescent="0.25">
      <c r="A98" s="1" t="s">
        <v>15</v>
      </c>
      <c r="B98" s="1"/>
      <c r="C98" s="1" t="s">
        <v>829</v>
      </c>
      <c r="D98" s="1" t="s">
        <v>830</v>
      </c>
      <c r="E98" s="1"/>
      <c r="F98" s="1"/>
      <c r="G98" s="1"/>
      <c r="H98" s="1"/>
      <c r="I98" s="1"/>
      <c r="J98" s="1"/>
      <c r="K98" s="1"/>
      <c r="L98" s="1"/>
      <c r="M98" s="1"/>
      <c r="N98" s="1"/>
      <c r="O98" s="1"/>
      <c r="P98" s="1"/>
      <c r="Q98" s="1"/>
    </row>
    <row r="99" spans="1:17" x14ac:dyDescent="0.25">
      <c r="A99" s="1"/>
      <c r="B99" s="1"/>
      <c r="C99" s="1"/>
      <c r="D99" s="1"/>
      <c r="E99" s="1"/>
      <c r="F99" s="1"/>
      <c r="G99" s="1"/>
      <c r="H99" s="1"/>
      <c r="I99" s="1"/>
      <c r="J99" s="1"/>
      <c r="K99" s="1"/>
      <c r="L99" s="1"/>
      <c r="M99" s="1"/>
      <c r="N99" s="1"/>
      <c r="O99" s="1"/>
      <c r="P99" s="1"/>
      <c r="Q99" s="1"/>
    </row>
  </sheetData>
  <mergeCells count="18">
    <mergeCell ref="L5:L6"/>
    <mergeCell ref="M5:M6"/>
    <mergeCell ref="A2:Q2"/>
    <mergeCell ref="N5:N6"/>
    <mergeCell ref="G3:J3"/>
    <mergeCell ref="A4:A6"/>
    <mergeCell ref="B4:C4"/>
    <mergeCell ref="D4:I4"/>
    <mergeCell ref="J4:J6"/>
    <mergeCell ref="K4:Q4"/>
    <mergeCell ref="B5:B6"/>
    <mergeCell ref="C5:C6"/>
    <mergeCell ref="D5:F5"/>
    <mergeCell ref="O5:O6"/>
    <mergeCell ref="P5:Q5"/>
    <mergeCell ref="G5:H5"/>
    <mergeCell ref="I5:I6"/>
    <mergeCell ref="K5: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4" workbookViewId="0">
      <selection activeCell="A9" sqref="A9:Q21"/>
    </sheetView>
  </sheetViews>
  <sheetFormatPr defaultRowHeight="15" x14ac:dyDescent="0.25"/>
  <cols>
    <col min="11" max="11" width="10.7109375" customWidth="1"/>
    <col min="17" max="17" width="12.42578125" customWidth="1"/>
  </cols>
  <sheetData>
    <row r="1" spans="1:17" x14ac:dyDescent="0.25">
      <c r="A1" s="1"/>
      <c r="B1" s="1"/>
      <c r="C1" s="1"/>
      <c r="D1" s="1"/>
      <c r="E1" s="1"/>
      <c r="F1" s="1"/>
      <c r="G1" s="1"/>
      <c r="H1" s="1"/>
      <c r="I1" s="1"/>
      <c r="J1" s="1"/>
      <c r="K1" s="1"/>
      <c r="L1" s="1"/>
      <c r="M1" s="1"/>
      <c r="N1" s="1"/>
      <c r="O1" s="1"/>
      <c r="P1" s="1"/>
      <c r="Q1" s="1"/>
    </row>
    <row r="2" spans="1:17" x14ac:dyDescent="0.25">
      <c r="A2" s="1"/>
      <c r="B2" s="1"/>
      <c r="C2" s="1"/>
      <c r="D2" s="1"/>
      <c r="E2" s="1"/>
      <c r="F2" s="1"/>
      <c r="G2" s="1"/>
      <c r="H2" s="1"/>
      <c r="I2" s="1"/>
      <c r="J2" s="1"/>
      <c r="K2" s="1"/>
      <c r="L2" s="1"/>
      <c r="M2" s="1"/>
      <c r="N2" s="1"/>
      <c r="O2" s="1"/>
      <c r="P2" s="1"/>
      <c r="Q2" s="1" t="s">
        <v>21</v>
      </c>
    </row>
    <row r="3" spans="1:17" ht="18" x14ac:dyDescent="0.25">
      <c r="A3" s="324" t="s">
        <v>22</v>
      </c>
      <c r="B3" s="324"/>
      <c r="C3" s="324"/>
      <c r="D3" s="324"/>
      <c r="E3" s="324"/>
      <c r="F3" s="324"/>
      <c r="G3" s="324"/>
      <c r="H3" s="324"/>
      <c r="I3" s="324"/>
      <c r="J3" s="324"/>
      <c r="K3" s="324"/>
      <c r="L3" s="324"/>
      <c r="M3" s="324"/>
      <c r="N3" s="324"/>
      <c r="O3" s="324"/>
      <c r="P3" s="324"/>
      <c r="Q3" s="324"/>
    </row>
    <row r="4" spans="1:17" ht="14.45" customHeight="1" x14ac:dyDescent="0.25">
      <c r="A4" s="234"/>
      <c r="B4" s="234"/>
      <c r="C4" s="234"/>
      <c r="D4" s="234"/>
      <c r="E4" s="234"/>
      <c r="F4" s="234"/>
      <c r="G4" s="325" t="s">
        <v>643</v>
      </c>
      <c r="H4" s="326"/>
      <c r="I4" s="326"/>
      <c r="J4" s="326"/>
      <c r="K4" s="234"/>
      <c r="L4" s="234"/>
      <c r="M4" s="234"/>
      <c r="N4" s="234"/>
      <c r="O4" s="234"/>
      <c r="P4" s="234"/>
      <c r="Q4" s="234"/>
    </row>
    <row r="5" spans="1:17" ht="14.45" customHeight="1" x14ac:dyDescent="0.25">
      <c r="A5" s="315" t="s">
        <v>23</v>
      </c>
      <c r="B5" s="320" t="s">
        <v>24</v>
      </c>
      <c r="C5" s="320"/>
      <c r="D5" s="321" t="s">
        <v>25</v>
      </c>
      <c r="E5" s="322"/>
      <c r="F5" s="322"/>
      <c r="G5" s="322"/>
      <c r="H5" s="322"/>
      <c r="I5" s="323"/>
      <c r="J5" s="315" t="s">
        <v>26</v>
      </c>
      <c r="K5" s="320" t="s">
        <v>27</v>
      </c>
      <c r="L5" s="320"/>
      <c r="M5" s="320"/>
      <c r="N5" s="320"/>
      <c r="O5" s="320"/>
      <c r="P5" s="320"/>
      <c r="Q5" s="320"/>
    </row>
    <row r="6" spans="1:17" ht="14.45" customHeight="1" x14ac:dyDescent="0.25">
      <c r="A6" s="319"/>
      <c r="B6" s="315" t="s">
        <v>28</v>
      </c>
      <c r="C6" s="315" t="s">
        <v>29</v>
      </c>
      <c r="D6" s="321" t="s">
        <v>30</v>
      </c>
      <c r="E6" s="322"/>
      <c r="F6" s="323"/>
      <c r="G6" s="321" t="s">
        <v>31</v>
      </c>
      <c r="H6" s="323"/>
      <c r="I6" s="327" t="s">
        <v>32</v>
      </c>
      <c r="J6" s="319"/>
      <c r="K6" s="315" t="s">
        <v>33</v>
      </c>
      <c r="L6" s="315" t="s">
        <v>34</v>
      </c>
      <c r="M6" s="315" t="s">
        <v>35</v>
      </c>
      <c r="N6" s="315" t="s">
        <v>36</v>
      </c>
      <c r="O6" s="315" t="s">
        <v>37</v>
      </c>
      <c r="P6" s="317" t="s">
        <v>38</v>
      </c>
      <c r="Q6" s="318"/>
    </row>
    <row r="7" spans="1:17" ht="63.75" x14ac:dyDescent="0.25">
      <c r="A7" s="316"/>
      <c r="B7" s="316"/>
      <c r="C7" s="316"/>
      <c r="D7" s="231" t="s">
        <v>39</v>
      </c>
      <c r="E7" s="231" t="s">
        <v>40</v>
      </c>
      <c r="F7" s="231" t="s">
        <v>41</v>
      </c>
      <c r="G7" s="231" t="s">
        <v>42</v>
      </c>
      <c r="H7" s="18" t="s">
        <v>43</v>
      </c>
      <c r="I7" s="327"/>
      <c r="J7" s="316"/>
      <c r="K7" s="316"/>
      <c r="L7" s="316"/>
      <c r="M7" s="316"/>
      <c r="N7" s="316"/>
      <c r="O7" s="316"/>
      <c r="P7" s="232" t="s">
        <v>44</v>
      </c>
      <c r="Q7" s="19" t="s">
        <v>29</v>
      </c>
    </row>
    <row r="8" spans="1:17" x14ac:dyDescent="0.25">
      <c r="A8" s="233">
        <v>1</v>
      </c>
      <c r="B8" s="233">
        <v>2</v>
      </c>
      <c r="C8" s="233">
        <v>3</v>
      </c>
      <c r="D8" s="233">
        <v>4</v>
      </c>
      <c r="E8" s="233">
        <v>5</v>
      </c>
      <c r="F8" s="233">
        <v>6</v>
      </c>
      <c r="G8" s="233">
        <v>7</v>
      </c>
      <c r="H8" s="233">
        <v>8</v>
      </c>
      <c r="I8" s="233">
        <v>9</v>
      </c>
      <c r="J8" s="233">
        <v>10</v>
      </c>
      <c r="K8" s="233">
        <v>11</v>
      </c>
      <c r="L8" s="20">
        <v>12</v>
      </c>
      <c r="M8" s="20">
        <v>13</v>
      </c>
      <c r="N8" s="20">
        <v>14</v>
      </c>
      <c r="O8" s="20">
        <v>15</v>
      </c>
      <c r="P8" s="21">
        <v>16</v>
      </c>
      <c r="Q8" s="22">
        <v>17</v>
      </c>
    </row>
    <row r="9" spans="1:17" x14ac:dyDescent="0.25">
      <c r="A9" s="115"/>
      <c r="B9" s="115"/>
      <c r="C9" s="116"/>
      <c r="D9" s="117"/>
      <c r="E9" s="117"/>
      <c r="F9" s="117"/>
      <c r="G9" s="117"/>
      <c r="H9" s="117"/>
      <c r="I9" s="117"/>
      <c r="J9" s="117"/>
      <c r="K9" s="118"/>
      <c r="L9" s="117"/>
      <c r="M9" s="117"/>
      <c r="N9" s="117"/>
      <c r="O9" s="117"/>
      <c r="P9" s="115"/>
      <c r="Q9" s="117"/>
    </row>
    <row r="10" spans="1:17" x14ac:dyDescent="0.25">
      <c r="A10" s="115"/>
      <c r="B10" s="115"/>
      <c r="C10" s="116"/>
      <c r="D10" s="117"/>
      <c r="E10" s="117"/>
      <c r="F10" s="117"/>
      <c r="G10" s="117"/>
      <c r="H10" s="117"/>
      <c r="I10" s="117"/>
      <c r="J10" s="117"/>
      <c r="K10" s="118"/>
      <c r="L10" s="117"/>
      <c r="M10" s="117"/>
      <c r="N10" s="117"/>
      <c r="O10" s="117"/>
      <c r="P10" s="115"/>
      <c r="Q10" s="117"/>
    </row>
    <row r="11" spans="1:17" x14ac:dyDescent="0.25">
      <c r="A11" s="115"/>
      <c r="B11" s="115"/>
      <c r="C11" s="116"/>
      <c r="D11" s="117"/>
      <c r="E11" s="117"/>
      <c r="F11" s="117"/>
      <c r="G11" s="117"/>
      <c r="H11" s="117"/>
      <c r="I11" s="117"/>
      <c r="J11" s="117"/>
      <c r="K11" s="118"/>
      <c r="L11" s="117"/>
      <c r="M11" s="117"/>
      <c r="N11" s="117"/>
      <c r="O11" s="117"/>
      <c r="P11" s="115"/>
      <c r="Q11" s="117"/>
    </row>
    <row r="12" spans="1:17" x14ac:dyDescent="0.25">
      <c r="A12" s="115"/>
      <c r="B12" s="115"/>
      <c r="C12" s="116"/>
      <c r="D12" s="117"/>
      <c r="E12" s="117"/>
      <c r="F12" s="117"/>
      <c r="G12" s="117"/>
      <c r="H12" s="117"/>
      <c r="I12" s="117"/>
      <c r="J12" s="117"/>
      <c r="K12" s="118"/>
      <c r="L12" s="117"/>
      <c r="M12" s="117"/>
      <c r="N12" s="117"/>
      <c r="O12" s="117"/>
      <c r="P12" s="115"/>
      <c r="Q12" s="117"/>
    </row>
    <row r="13" spans="1:17" x14ac:dyDescent="0.25">
      <c r="A13" s="1" t="s">
        <v>15</v>
      </c>
      <c r="B13" s="1"/>
      <c r="C13" s="1"/>
      <c r="E13" s="1"/>
      <c r="F13" s="1"/>
      <c r="G13" s="1"/>
      <c r="H13" s="1"/>
      <c r="I13" s="1"/>
      <c r="J13" s="1"/>
      <c r="K13" s="1"/>
      <c r="L13" s="1"/>
      <c r="M13" s="1"/>
      <c r="N13" s="1"/>
      <c r="O13" s="1">
        <f>O11-O12</f>
        <v>0</v>
      </c>
      <c r="P13" s="1"/>
      <c r="Q13" s="1"/>
    </row>
    <row r="14" spans="1:17" ht="18" x14ac:dyDescent="0.25">
      <c r="A14" s="1"/>
      <c r="B14" s="1" t="s">
        <v>644</v>
      </c>
      <c r="C14" s="1"/>
      <c r="D14" s="1"/>
      <c r="E14" s="1"/>
      <c r="F14" s="1"/>
      <c r="G14" s="235" t="s">
        <v>645</v>
      </c>
      <c r="H14" s="236"/>
      <c r="I14" s="236"/>
      <c r="J14" s="236"/>
      <c r="K14" s="235" t="s">
        <v>646</v>
      </c>
      <c r="L14" s="235"/>
      <c r="M14" s="235"/>
      <c r="N14" s="1"/>
      <c r="O14" s="1"/>
      <c r="P14" s="1"/>
      <c r="Q14" s="1"/>
    </row>
    <row r="15" spans="1:17" x14ac:dyDescent="0.25">
      <c r="A15" s="1"/>
      <c r="B15" s="1"/>
      <c r="C15" s="1"/>
      <c r="D15" s="1"/>
      <c r="E15" s="1"/>
      <c r="F15" s="1"/>
      <c r="G15" s="1"/>
      <c r="H15" s="1"/>
      <c r="I15" s="1"/>
      <c r="J15" s="1"/>
      <c r="K15" s="1"/>
      <c r="L15" s="1"/>
      <c r="M15" s="1"/>
      <c r="N15" s="1"/>
      <c r="O15" s="1"/>
      <c r="P15" s="1"/>
      <c r="Q15" s="1"/>
    </row>
    <row r="16" spans="1:17" x14ac:dyDescent="0.25">
      <c r="A16" s="314" t="s">
        <v>47</v>
      </c>
      <c r="B16" s="314"/>
      <c r="C16" s="314"/>
      <c r="D16" s="314"/>
      <c r="E16" s="314"/>
      <c r="F16" s="314"/>
      <c r="G16" s="314"/>
      <c r="H16" s="314"/>
      <c r="I16" s="314"/>
      <c r="J16" s="314"/>
      <c r="K16" s="314"/>
      <c r="L16" s="314"/>
      <c r="M16" s="314"/>
      <c r="N16" s="314"/>
      <c r="O16" s="314"/>
      <c r="P16" s="314"/>
      <c r="Q16" s="314"/>
    </row>
  </sheetData>
  <mergeCells count="19">
    <mergeCell ref="A3:Q3"/>
    <mergeCell ref="G4:J4"/>
    <mergeCell ref="I6:I7"/>
    <mergeCell ref="K6:K7"/>
    <mergeCell ref="A16:Q16"/>
    <mergeCell ref="L6:L7"/>
    <mergeCell ref="M6:M7"/>
    <mergeCell ref="N6:N7"/>
    <mergeCell ref="O6:O7"/>
    <mergeCell ref="P6:Q6"/>
    <mergeCell ref="A5:A7"/>
    <mergeCell ref="B5:C5"/>
    <mergeCell ref="D5:I5"/>
    <mergeCell ref="J5:J7"/>
    <mergeCell ref="K5:Q5"/>
    <mergeCell ref="B6:B7"/>
    <mergeCell ref="C6:C7"/>
    <mergeCell ref="D6:F6"/>
    <mergeCell ref="G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4" workbookViewId="0">
      <selection activeCell="O9" sqref="O9"/>
    </sheetView>
  </sheetViews>
  <sheetFormatPr defaultRowHeight="15" x14ac:dyDescent="0.25"/>
  <cols>
    <col min="11" max="11" width="15" customWidth="1"/>
    <col min="16" max="16" width="14.140625" customWidth="1"/>
    <col min="17" max="17" width="15.5703125" customWidth="1"/>
  </cols>
  <sheetData>
    <row r="1" spans="1:17" ht="18" x14ac:dyDescent="0.25">
      <c r="A1" s="324" t="s">
        <v>22</v>
      </c>
      <c r="B1" s="324"/>
      <c r="C1" s="324"/>
      <c r="D1" s="324"/>
      <c r="E1" s="324"/>
      <c r="F1" s="324"/>
      <c r="G1" s="324"/>
      <c r="H1" s="324"/>
      <c r="I1" s="324"/>
      <c r="J1" s="324"/>
      <c r="K1" s="324"/>
      <c r="L1" s="324"/>
      <c r="M1" s="324"/>
      <c r="N1" s="324"/>
      <c r="O1" s="324"/>
      <c r="P1" s="324"/>
      <c r="Q1" s="324"/>
    </row>
    <row r="2" spans="1:17" ht="18" x14ac:dyDescent="0.25">
      <c r="A2" s="240"/>
      <c r="B2" s="240"/>
      <c r="C2" s="240"/>
      <c r="D2" s="240"/>
      <c r="E2" s="240"/>
      <c r="F2" s="240"/>
      <c r="G2" s="325" t="s">
        <v>655</v>
      </c>
      <c r="H2" s="326"/>
      <c r="I2" s="326"/>
      <c r="J2" s="326"/>
      <c r="K2" s="240"/>
      <c r="L2" s="240"/>
      <c r="M2" s="240"/>
      <c r="N2" s="240"/>
      <c r="O2" s="240"/>
      <c r="P2" s="240"/>
      <c r="Q2" s="240"/>
    </row>
    <row r="3" spans="1:17" ht="15" customHeight="1" x14ac:dyDescent="0.25">
      <c r="A3" s="315" t="s">
        <v>23</v>
      </c>
      <c r="B3" s="320" t="s">
        <v>24</v>
      </c>
      <c r="C3" s="320"/>
      <c r="D3" s="321" t="s">
        <v>25</v>
      </c>
      <c r="E3" s="322"/>
      <c r="F3" s="322"/>
      <c r="G3" s="322"/>
      <c r="H3" s="322"/>
      <c r="I3" s="323"/>
      <c r="J3" s="315" t="s">
        <v>26</v>
      </c>
      <c r="K3" s="320" t="s">
        <v>27</v>
      </c>
      <c r="L3" s="320"/>
      <c r="M3" s="320"/>
      <c r="N3" s="320"/>
      <c r="O3" s="320"/>
      <c r="P3" s="320"/>
      <c r="Q3" s="320"/>
    </row>
    <row r="4" spans="1:17" ht="15" customHeight="1" x14ac:dyDescent="0.25">
      <c r="A4" s="319"/>
      <c r="B4" s="315" t="s">
        <v>28</v>
      </c>
      <c r="C4" s="315" t="s">
        <v>29</v>
      </c>
      <c r="D4" s="321" t="s">
        <v>30</v>
      </c>
      <c r="E4" s="322"/>
      <c r="F4" s="323"/>
      <c r="G4" s="321" t="s">
        <v>31</v>
      </c>
      <c r="H4" s="323"/>
      <c r="I4" s="327" t="s">
        <v>83</v>
      </c>
      <c r="J4" s="319"/>
      <c r="K4" s="315" t="s">
        <v>33</v>
      </c>
      <c r="L4" s="315" t="s">
        <v>34</v>
      </c>
      <c r="M4" s="315" t="s">
        <v>35</v>
      </c>
      <c r="N4" s="315" t="s">
        <v>36</v>
      </c>
      <c r="O4" s="315" t="s">
        <v>37</v>
      </c>
      <c r="P4" s="317" t="s">
        <v>38</v>
      </c>
      <c r="Q4" s="318"/>
    </row>
    <row r="5" spans="1:17" ht="75" customHeight="1" x14ac:dyDescent="0.25">
      <c r="A5" s="316"/>
      <c r="B5" s="316"/>
      <c r="C5" s="316"/>
      <c r="D5" s="241" t="s">
        <v>39</v>
      </c>
      <c r="E5" s="241" t="s">
        <v>40</v>
      </c>
      <c r="F5" s="241" t="s">
        <v>41</v>
      </c>
      <c r="G5" s="241" t="s">
        <v>84</v>
      </c>
      <c r="H5" s="18" t="s">
        <v>43</v>
      </c>
      <c r="I5" s="327"/>
      <c r="J5" s="316"/>
      <c r="K5" s="316"/>
      <c r="L5" s="316"/>
      <c r="M5" s="316"/>
      <c r="N5" s="316"/>
      <c r="O5" s="316"/>
      <c r="P5" s="242" t="s">
        <v>44</v>
      </c>
      <c r="Q5" s="19" t="s">
        <v>29</v>
      </c>
    </row>
    <row r="6" spans="1:17" x14ac:dyDescent="0.25">
      <c r="A6" s="243">
        <v>1</v>
      </c>
      <c r="B6" s="243">
        <v>2</v>
      </c>
      <c r="C6" s="243">
        <v>3</v>
      </c>
      <c r="D6" s="243">
        <v>4</v>
      </c>
      <c r="E6" s="243">
        <v>5</v>
      </c>
      <c r="F6" s="243">
        <v>6</v>
      </c>
      <c r="G6" s="243">
        <v>7</v>
      </c>
      <c r="H6" s="243">
        <v>8</v>
      </c>
      <c r="I6" s="243">
        <v>9</v>
      </c>
      <c r="J6" s="243">
        <v>10</v>
      </c>
      <c r="K6" s="243">
        <v>11</v>
      </c>
      <c r="L6" s="20">
        <v>12</v>
      </c>
      <c r="M6" s="20">
        <v>13</v>
      </c>
      <c r="N6" s="20">
        <v>14</v>
      </c>
      <c r="O6" s="20">
        <v>15</v>
      </c>
      <c r="P6" s="21">
        <v>16</v>
      </c>
      <c r="Q6" s="22">
        <v>17</v>
      </c>
    </row>
    <row r="7" spans="1:17" ht="77.25" x14ac:dyDescent="0.25">
      <c r="A7" s="23" t="s">
        <v>652</v>
      </c>
      <c r="B7" s="23" t="s">
        <v>45</v>
      </c>
      <c r="C7" s="23">
        <v>26175694</v>
      </c>
      <c r="D7" s="23"/>
      <c r="E7" s="23"/>
      <c r="F7" s="23"/>
      <c r="G7" s="23"/>
      <c r="H7" s="23"/>
      <c r="I7" s="132">
        <v>15123</v>
      </c>
      <c r="J7" s="23"/>
      <c r="K7" s="93"/>
      <c r="L7" s="23" t="s">
        <v>46</v>
      </c>
      <c r="M7" s="23">
        <v>1</v>
      </c>
      <c r="N7" s="23">
        <v>15123</v>
      </c>
      <c r="O7" s="132">
        <v>15123</v>
      </c>
      <c r="P7" s="23" t="s">
        <v>653</v>
      </c>
      <c r="Q7" s="23">
        <v>31613890</v>
      </c>
    </row>
    <row r="8" spans="1:17" ht="102.75" x14ac:dyDescent="0.25">
      <c r="A8" s="23" t="s">
        <v>654</v>
      </c>
      <c r="B8" s="23" t="s">
        <v>45</v>
      </c>
      <c r="C8" s="23">
        <v>26175695</v>
      </c>
      <c r="D8" s="23"/>
      <c r="E8" s="23"/>
      <c r="F8" s="23"/>
      <c r="G8" s="26"/>
      <c r="H8" s="23"/>
      <c r="I8" s="132">
        <v>10616</v>
      </c>
      <c r="J8" s="132"/>
      <c r="K8" s="93"/>
      <c r="L8" s="23" t="s">
        <v>46</v>
      </c>
      <c r="M8" s="23">
        <v>1</v>
      </c>
      <c r="N8" s="23">
        <v>10616</v>
      </c>
      <c r="O8" s="132">
        <v>10616</v>
      </c>
      <c r="P8" s="23" t="s">
        <v>653</v>
      </c>
      <c r="Q8" s="23">
        <v>31613890</v>
      </c>
    </row>
    <row r="9" spans="1:17" x14ac:dyDescent="0.25">
      <c r="A9" s="1"/>
      <c r="B9" s="1"/>
      <c r="C9" s="1"/>
      <c r="D9" s="1"/>
      <c r="E9" s="1"/>
      <c r="F9" s="1"/>
      <c r="G9" s="1"/>
      <c r="H9" s="1"/>
      <c r="I9" s="1"/>
      <c r="J9" s="1"/>
      <c r="K9" s="1"/>
      <c r="L9" s="1"/>
      <c r="M9" s="1"/>
      <c r="N9" s="1"/>
      <c r="O9" s="81">
        <f>SUM(O7:O8)</f>
        <v>25739</v>
      </c>
      <c r="P9" s="1"/>
      <c r="Q9" s="1"/>
    </row>
    <row r="10" spans="1:17" x14ac:dyDescent="0.25">
      <c r="A10" s="1" t="s">
        <v>15</v>
      </c>
      <c r="B10" s="1"/>
      <c r="C10" s="1"/>
      <c r="D10" s="1"/>
      <c r="E10" s="1"/>
      <c r="F10" s="1"/>
      <c r="G10" s="1"/>
      <c r="H10" s="1"/>
      <c r="I10" s="1"/>
      <c r="J10" s="1"/>
      <c r="K10" s="1"/>
      <c r="L10" s="1"/>
      <c r="M10" s="1"/>
      <c r="N10" s="1"/>
      <c r="O10" s="1"/>
      <c r="P10" s="1"/>
      <c r="Q10" s="1"/>
    </row>
    <row r="11" spans="1:17" x14ac:dyDescent="0.25">
      <c r="A11" s="1" t="s">
        <v>160</v>
      </c>
      <c r="B11" s="1" t="s">
        <v>161</v>
      </c>
      <c r="C11" s="1"/>
      <c r="D11" s="1"/>
      <c r="E11" s="1"/>
      <c r="F11" s="1"/>
      <c r="G11" s="1"/>
      <c r="H11" s="1"/>
      <c r="I11" s="1"/>
      <c r="J11" s="1"/>
      <c r="K11" s="1"/>
      <c r="L11" s="1"/>
      <c r="M11" s="1"/>
      <c r="N11" s="1"/>
      <c r="O11" s="1"/>
      <c r="P11" s="1"/>
      <c r="Q11" s="1"/>
    </row>
    <row r="12" spans="1:17" x14ac:dyDescent="0.25">
      <c r="A12" s="1"/>
      <c r="B12" s="1"/>
      <c r="C12" s="1"/>
      <c r="D12" s="1"/>
      <c r="E12" s="1"/>
      <c r="F12" s="1"/>
      <c r="G12" s="1"/>
      <c r="H12" s="1"/>
      <c r="I12" s="1"/>
      <c r="J12" s="1"/>
      <c r="K12" s="1"/>
      <c r="L12" s="1"/>
      <c r="M12" s="1"/>
      <c r="N12" s="1"/>
      <c r="O12" s="1"/>
      <c r="P12" s="1"/>
      <c r="Q12" s="1"/>
    </row>
    <row r="13" spans="1:17" x14ac:dyDescent="0.25">
      <c r="A13" s="251" t="s">
        <v>47</v>
      </c>
      <c r="B13" s="251"/>
      <c r="C13" s="251"/>
      <c r="D13" s="1"/>
      <c r="E13" s="1"/>
      <c r="F13" s="1"/>
      <c r="G13" s="1"/>
      <c r="H13" s="1"/>
      <c r="I13" s="1"/>
      <c r="J13" s="1"/>
      <c r="K13" s="1"/>
      <c r="L13" s="1"/>
      <c r="M13" s="1"/>
      <c r="N13" s="1"/>
      <c r="O13" s="1"/>
      <c r="P13" s="1"/>
      <c r="Q13" s="1"/>
    </row>
    <row r="14" spans="1:17" x14ac:dyDescent="0.25">
      <c r="A14" s="1"/>
      <c r="B14" s="1"/>
      <c r="C14" s="1"/>
      <c r="D14" s="1"/>
      <c r="E14" s="1"/>
      <c r="F14" s="1"/>
      <c r="G14" s="1"/>
      <c r="H14" s="1"/>
      <c r="I14" s="1"/>
      <c r="J14" s="1"/>
      <c r="K14" s="1"/>
      <c r="L14" s="1"/>
      <c r="M14" s="1"/>
      <c r="N14" s="1"/>
      <c r="O14" s="1"/>
      <c r="P14" s="1"/>
      <c r="Q14" s="1"/>
    </row>
    <row r="15" spans="1:17" x14ac:dyDescent="0.25">
      <c r="A15" s="1"/>
      <c r="B15" s="1"/>
      <c r="C15" s="1"/>
      <c r="D15" s="251"/>
      <c r="E15" s="251"/>
      <c r="F15" s="251"/>
      <c r="G15" s="251"/>
      <c r="H15" s="251"/>
      <c r="I15" s="251"/>
      <c r="J15" s="251"/>
      <c r="K15" s="251"/>
      <c r="L15" s="251"/>
      <c r="M15" s="251"/>
      <c r="N15" s="251"/>
      <c r="O15" s="251"/>
      <c r="P15" s="251"/>
      <c r="Q15" s="251"/>
    </row>
    <row r="16" spans="1:17" x14ac:dyDescent="0.25">
      <c r="A16" s="27" t="s">
        <v>48</v>
      </c>
      <c r="B16" s="27"/>
      <c r="D16" s="1"/>
      <c r="E16" s="1"/>
      <c r="F16" s="1"/>
      <c r="G16" s="1"/>
      <c r="H16" s="1"/>
      <c r="I16" s="1"/>
      <c r="J16" s="1"/>
      <c r="K16" s="1"/>
      <c r="L16" s="1"/>
      <c r="M16" s="1"/>
      <c r="N16" s="1"/>
      <c r="O16" s="1"/>
      <c r="P16" s="1"/>
      <c r="Q16" s="1"/>
    </row>
    <row r="17" spans="1:17" x14ac:dyDescent="0.25">
      <c r="D17" s="1"/>
      <c r="E17" s="1"/>
      <c r="F17" s="1"/>
      <c r="G17" s="1"/>
      <c r="H17" s="1"/>
      <c r="I17" s="1"/>
      <c r="J17" s="1"/>
      <c r="K17" s="1"/>
      <c r="L17" s="1"/>
      <c r="M17" s="1"/>
      <c r="N17" s="1"/>
      <c r="O17" s="1"/>
      <c r="P17" s="1"/>
      <c r="Q17" s="1"/>
    </row>
    <row r="18" spans="1:17" x14ac:dyDescent="0.25">
      <c r="D18" s="1"/>
      <c r="E18" s="1"/>
      <c r="F18" s="1"/>
      <c r="G18" s="1"/>
      <c r="H18" s="1"/>
      <c r="I18" s="1"/>
      <c r="J18" s="1"/>
      <c r="K18" s="1"/>
      <c r="L18" s="1"/>
      <c r="M18" s="1"/>
      <c r="N18" s="1"/>
      <c r="O18" s="1"/>
      <c r="P18" s="1"/>
      <c r="Q18" s="1"/>
    </row>
    <row r="19" spans="1:17" ht="15.75" x14ac:dyDescent="0.25">
      <c r="A19" t="s">
        <v>49</v>
      </c>
    </row>
    <row r="20" spans="1:17" x14ac:dyDescent="0.25">
      <c r="A20" t="s">
        <v>50</v>
      </c>
    </row>
    <row r="23" spans="1:17" ht="15.75" x14ac:dyDescent="0.25">
      <c r="A23" s="1" t="s">
        <v>51</v>
      </c>
    </row>
    <row r="24" spans="1:17" x14ac:dyDescent="0.25">
      <c r="A24" t="s">
        <v>20</v>
      </c>
    </row>
    <row r="27" spans="1:17" x14ac:dyDescent="0.25">
      <c r="A27" s="1" t="s">
        <v>162</v>
      </c>
    </row>
    <row r="30" spans="1:17" x14ac:dyDescent="0.25">
      <c r="A30" s="1" t="s">
        <v>106</v>
      </c>
    </row>
    <row r="31" spans="1:17" x14ac:dyDescent="0.25">
      <c r="A31" t="s">
        <v>53</v>
      </c>
    </row>
  </sheetData>
  <mergeCells count="18">
    <mergeCell ref="P4:Q4"/>
    <mergeCell ref="A1:Q1"/>
    <mergeCell ref="G2:J2"/>
    <mergeCell ref="A3:A5"/>
    <mergeCell ref="B3:C3"/>
    <mergeCell ref="D3:I3"/>
    <mergeCell ref="J3:J5"/>
    <mergeCell ref="K3:Q3"/>
    <mergeCell ref="B4:B5"/>
    <mergeCell ref="C4:C5"/>
    <mergeCell ref="D4:F4"/>
    <mergeCell ref="G4:H4"/>
    <mergeCell ref="I4:I5"/>
    <mergeCell ref="K4:K5"/>
    <mergeCell ref="L4:L5"/>
    <mergeCell ref="M4:M5"/>
    <mergeCell ref="N4:N5"/>
    <mergeCell ref="O4:O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8" workbookViewId="0">
      <selection activeCell="J8" sqref="J8"/>
    </sheetView>
  </sheetViews>
  <sheetFormatPr defaultRowHeight="15" x14ac:dyDescent="0.25"/>
  <cols>
    <col min="2" max="2" width="12" customWidth="1"/>
    <col min="3" max="3" width="10.85546875" customWidth="1"/>
    <col min="11" max="11" width="10.85546875" customWidth="1"/>
    <col min="12" max="12" width="10.28515625" customWidth="1"/>
    <col min="16" max="16" width="11.85546875" customWidth="1"/>
    <col min="17" max="17" width="11.42578125" customWidth="1"/>
  </cols>
  <sheetData>
    <row r="1" spans="1:17" x14ac:dyDescent="0.25">
      <c r="A1" s="28"/>
      <c r="B1" s="28"/>
      <c r="C1" s="28"/>
      <c r="D1" s="28"/>
      <c r="E1" s="28"/>
      <c r="F1" s="28"/>
      <c r="G1" s="28"/>
      <c r="H1" s="29"/>
      <c r="I1" s="28"/>
      <c r="J1" s="28"/>
      <c r="K1" s="28"/>
      <c r="L1" s="28"/>
      <c r="M1" s="28"/>
      <c r="N1" s="28"/>
      <c r="O1" s="28"/>
      <c r="P1" s="28" t="s">
        <v>21</v>
      </c>
      <c r="Q1" s="30"/>
    </row>
    <row r="2" spans="1:17" ht="18" x14ac:dyDescent="0.25">
      <c r="A2" s="332" t="s">
        <v>22</v>
      </c>
      <c r="B2" s="332"/>
      <c r="C2" s="332"/>
      <c r="D2" s="332"/>
      <c r="E2" s="332"/>
      <c r="F2" s="332"/>
      <c r="G2" s="332"/>
      <c r="H2" s="332"/>
      <c r="I2" s="332"/>
      <c r="J2" s="332"/>
      <c r="K2" s="332"/>
      <c r="L2" s="332"/>
      <c r="M2" s="332"/>
      <c r="N2" s="332"/>
      <c r="O2" s="332"/>
      <c r="P2" s="332"/>
      <c r="Q2" s="30"/>
    </row>
    <row r="3" spans="1:17" x14ac:dyDescent="0.25">
      <c r="A3" s="328" t="s">
        <v>23</v>
      </c>
      <c r="B3" s="335" t="s">
        <v>24</v>
      </c>
      <c r="C3" s="335"/>
      <c r="D3" s="336" t="s">
        <v>25</v>
      </c>
      <c r="E3" s="337"/>
      <c r="F3" s="337"/>
      <c r="G3" s="337"/>
      <c r="H3" s="337"/>
      <c r="I3" s="338"/>
      <c r="J3" s="328" t="s">
        <v>54</v>
      </c>
      <c r="K3" s="336" t="s">
        <v>27</v>
      </c>
      <c r="L3" s="337"/>
      <c r="M3" s="337"/>
      <c r="N3" s="337"/>
      <c r="O3" s="337"/>
      <c r="P3" s="337"/>
      <c r="Q3" s="338"/>
    </row>
    <row r="4" spans="1:17" ht="15" customHeight="1" x14ac:dyDescent="0.25">
      <c r="A4" s="334"/>
      <c r="B4" s="328" t="s">
        <v>28</v>
      </c>
      <c r="C4" s="328" t="s">
        <v>29</v>
      </c>
      <c r="D4" s="336" t="s">
        <v>30</v>
      </c>
      <c r="E4" s="337"/>
      <c r="F4" s="338"/>
      <c r="G4" s="336" t="s">
        <v>31</v>
      </c>
      <c r="H4" s="338"/>
      <c r="I4" s="339" t="s">
        <v>13</v>
      </c>
      <c r="J4" s="334"/>
      <c r="K4" s="328" t="s">
        <v>33</v>
      </c>
      <c r="L4" s="328" t="s">
        <v>34</v>
      </c>
      <c r="M4" s="328" t="s">
        <v>35</v>
      </c>
      <c r="N4" s="328" t="s">
        <v>55</v>
      </c>
      <c r="O4" s="328" t="s">
        <v>56</v>
      </c>
      <c r="P4" s="330" t="s">
        <v>57</v>
      </c>
      <c r="Q4" s="331"/>
    </row>
    <row r="5" spans="1:17" ht="61.5" customHeight="1" x14ac:dyDescent="0.25">
      <c r="A5" s="329"/>
      <c r="B5" s="329"/>
      <c r="C5" s="329"/>
      <c r="D5" s="244" t="s">
        <v>8</v>
      </c>
      <c r="E5" s="244" t="s">
        <v>58</v>
      </c>
      <c r="F5" s="244" t="s">
        <v>10</v>
      </c>
      <c r="G5" s="244" t="s">
        <v>85</v>
      </c>
      <c r="H5" s="31" t="s">
        <v>12</v>
      </c>
      <c r="I5" s="339"/>
      <c r="J5" s="329"/>
      <c r="K5" s="329"/>
      <c r="L5" s="329"/>
      <c r="M5" s="329"/>
      <c r="N5" s="329"/>
      <c r="O5" s="329"/>
      <c r="P5" s="32" t="s">
        <v>60</v>
      </c>
      <c r="Q5" s="33" t="s">
        <v>29</v>
      </c>
    </row>
    <row r="6" spans="1:17" x14ac:dyDescent="0.25">
      <c r="A6" s="245">
        <v>1</v>
      </c>
      <c r="B6" s="245">
        <v>2</v>
      </c>
      <c r="C6" s="245">
        <v>3</v>
      </c>
      <c r="D6" s="245">
        <v>4</v>
      </c>
      <c r="E6" s="245">
        <v>5</v>
      </c>
      <c r="F6" s="245">
        <v>6</v>
      </c>
      <c r="G6" s="34">
        <v>7</v>
      </c>
      <c r="H6" s="35">
        <v>8</v>
      </c>
      <c r="I6" s="245">
        <v>9</v>
      </c>
      <c r="J6" s="245">
        <v>10</v>
      </c>
      <c r="K6" s="245">
        <v>11</v>
      </c>
      <c r="L6" s="36">
        <v>12</v>
      </c>
      <c r="M6" s="36">
        <v>13</v>
      </c>
      <c r="N6" s="36">
        <v>14</v>
      </c>
      <c r="O6" s="36">
        <v>15</v>
      </c>
      <c r="P6" s="37">
        <v>16</v>
      </c>
      <c r="Q6" s="38">
        <v>17</v>
      </c>
    </row>
    <row r="7" spans="1:17" ht="166.5" x14ac:dyDescent="0.25">
      <c r="A7" s="57" t="s">
        <v>656</v>
      </c>
      <c r="B7" s="39"/>
      <c r="C7" s="49"/>
      <c r="D7" s="40"/>
      <c r="E7" s="41"/>
      <c r="F7" s="238"/>
      <c r="G7" s="257" t="s">
        <v>657</v>
      </c>
      <c r="H7" s="43"/>
      <c r="I7" s="41"/>
      <c r="J7" s="41">
        <v>15000</v>
      </c>
      <c r="K7" s="44">
        <v>43290</v>
      </c>
      <c r="L7" s="41" t="s">
        <v>62</v>
      </c>
      <c r="M7" s="50">
        <v>2</v>
      </c>
      <c r="N7" s="41"/>
      <c r="O7" s="41">
        <v>13980</v>
      </c>
      <c r="P7" s="39" t="s">
        <v>658</v>
      </c>
      <c r="Q7" s="45">
        <v>2012604701</v>
      </c>
    </row>
    <row r="8" spans="1:17" ht="255.75" x14ac:dyDescent="0.25">
      <c r="A8" s="39" t="s">
        <v>87</v>
      </c>
      <c r="B8" s="39"/>
      <c r="C8" s="49"/>
      <c r="D8" s="40"/>
      <c r="E8" s="41"/>
      <c r="F8" s="238"/>
      <c r="G8" s="30"/>
      <c r="H8" s="51" t="s">
        <v>659</v>
      </c>
      <c r="I8" s="41"/>
      <c r="J8" s="41">
        <v>6985.73</v>
      </c>
      <c r="K8" s="44">
        <v>43300</v>
      </c>
      <c r="L8" s="41" t="s">
        <v>46</v>
      </c>
      <c r="M8" s="50">
        <v>5</v>
      </c>
      <c r="N8" s="41"/>
      <c r="O8" s="41">
        <v>8985.73</v>
      </c>
      <c r="P8" s="39" t="s">
        <v>88</v>
      </c>
      <c r="Q8" s="45">
        <v>37898423</v>
      </c>
    </row>
    <row r="9" spans="1:17" ht="142.5" x14ac:dyDescent="0.25">
      <c r="A9" s="39" t="s">
        <v>660</v>
      </c>
      <c r="B9" s="32" t="s">
        <v>86</v>
      </c>
      <c r="C9" s="94">
        <v>36205651</v>
      </c>
      <c r="D9" s="258" t="s">
        <v>661</v>
      </c>
      <c r="E9" s="41"/>
      <c r="F9" s="238"/>
      <c r="G9" s="257"/>
      <c r="H9" s="45"/>
      <c r="I9" s="41"/>
      <c r="J9" s="41">
        <v>480000</v>
      </c>
      <c r="K9" s="44">
        <v>43305</v>
      </c>
      <c r="L9" s="41" t="s">
        <v>62</v>
      </c>
      <c r="M9" s="50">
        <v>1</v>
      </c>
      <c r="N9" s="41"/>
      <c r="O9" s="41">
        <v>445700</v>
      </c>
      <c r="P9" s="259" t="s">
        <v>662</v>
      </c>
      <c r="Q9" s="53">
        <v>13338516</v>
      </c>
    </row>
    <row r="10" spans="1:17" ht="171" x14ac:dyDescent="0.25">
      <c r="A10" s="39" t="s">
        <v>663</v>
      </c>
      <c r="B10" s="39"/>
      <c r="C10" s="49"/>
      <c r="D10" s="40"/>
      <c r="E10" s="41"/>
      <c r="F10" s="238"/>
      <c r="G10" s="257" t="s">
        <v>664</v>
      </c>
      <c r="H10" s="239"/>
      <c r="I10" s="41"/>
      <c r="J10" s="41">
        <v>10000</v>
      </c>
      <c r="K10" s="44">
        <v>43308</v>
      </c>
      <c r="L10" s="41" t="s">
        <v>64</v>
      </c>
      <c r="M10" s="50">
        <v>419</v>
      </c>
      <c r="N10" s="41"/>
      <c r="O10" s="41">
        <v>8545</v>
      </c>
      <c r="P10" s="260" t="s">
        <v>665</v>
      </c>
      <c r="Q10" s="45">
        <v>2486309097</v>
      </c>
    </row>
    <row r="11" spans="1:17" ht="171" x14ac:dyDescent="0.25">
      <c r="A11" s="39" t="s">
        <v>666</v>
      </c>
      <c r="B11" s="32" t="s">
        <v>86</v>
      </c>
      <c r="C11" s="94">
        <v>36205651</v>
      </c>
      <c r="D11" s="261" t="s">
        <v>667</v>
      </c>
      <c r="E11" s="41"/>
      <c r="F11" s="238"/>
      <c r="G11" s="257"/>
      <c r="H11" s="239"/>
      <c r="I11" s="41"/>
      <c r="J11" s="41">
        <v>105000</v>
      </c>
      <c r="K11" s="44">
        <v>43286</v>
      </c>
      <c r="L11" s="41" t="s">
        <v>65</v>
      </c>
      <c r="M11" s="50">
        <v>2000</v>
      </c>
      <c r="N11" s="41"/>
      <c r="O11" s="41">
        <v>104860</v>
      </c>
      <c r="P11" s="260" t="s">
        <v>668</v>
      </c>
      <c r="Q11" s="45">
        <v>31473118</v>
      </c>
    </row>
    <row r="12" spans="1:17" ht="156.75" x14ac:dyDescent="0.25">
      <c r="A12" s="39" t="s">
        <v>669</v>
      </c>
      <c r="B12" s="39"/>
      <c r="C12" s="49"/>
      <c r="D12" s="40"/>
      <c r="E12" s="41"/>
      <c r="F12" s="238"/>
      <c r="G12" s="257" t="s">
        <v>670</v>
      </c>
      <c r="H12" s="239"/>
      <c r="I12" s="41"/>
      <c r="J12" s="41">
        <v>11000</v>
      </c>
      <c r="K12" s="44">
        <v>43319</v>
      </c>
      <c r="L12" s="41" t="s">
        <v>64</v>
      </c>
      <c r="M12" s="50">
        <v>1375</v>
      </c>
      <c r="N12" s="41"/>
      <c r="O12" s="41">
        <v>8236.25</v>
      </c>
      <c r="P12" s="260" t="s">
        <v>671</v>
      </c>
      <c r="Q12" s="45">
        <v>2486309097</v>
      </c>
    </row>
    <row r="13" spans="1:17" ht="171" x14ac:dyDescent="0.25">
      <c r="A13" s="39" t="s">
        <v>672</v>
      </c>
      <c r="B13" s="39"/>
      <c r="C13" s="49"/>
      <c r="D13" s="40"/>
      <c r="E13" s="41"/>
      <c r="F13" s="238"/>
      <c r="G13" s="257" t="s">
        <v>673</v>
      </c>
      <c r="H13" s="239"/>
      <c r="I13" s="41"/>
      <c r="J13" s="41">
        <v>17000</v>
      </c>
      <c r="K13" s="44">
        <v>43350</v>
      </c>
      <c r="L13" s="41" t="s">
        <v>62</v>
      </c>
      <c r="M13" s="50">
        <v>1</v>
      </c>
      <c r="N13" s="41"/>
      <c r="O13" s="41">
        <v>17000</v>
      </c>
      <c r="P13" s="260" t="s">
        <v>674</v>
      </c>
      <c r="Q13" s="45">
        <v>39031759</v>
      </c>
    </row>
    <row r="14" spans="1:17" ht="255.75" x14ac:dyDescent="0.25">
      <c r="A14" s="39" t="s">
        <v>675</v>
      </c>
      <c r="B14" s="39"/>
      <c r="C14" s="49"/>
      <c r="D14" s="40"/>
      <c r="E14" s="41"/>
      <c r="F14" s="238"/>
      <c r="G14" s="262" t="s">
        <v>676</v>
      </c>
      <c r="H14" s="239"/>
      <c r="I14" s="41"/>
      <c r="J14" s="41">
        <v>76446.149999999994</v>
      </c>
      <c r="K14" s="44">
        <v>43350</v>
      </c>
      <c r="L14" s="41" t="s">
        <v>62</v>
      </c>
      <c r="M14" s="50">
        <v>15</v>
      </c>
      <c r="N14" s="41"/>
      <c r="O14" s="41">
        <v>76446.149999999994</v>
      </c>
      <c r="P14" s="260" t="s">
        <v>677</v>
      </c>
      <c r="Q14" s="45">
        <v>37090770</v>
      </c>
    </row>
    <row r="15" spans="1:17" ht="244.5" x14ac:dyDescent="0.35">
      <c r="A15" s="39" t="s">
        <v>678</v>
      </c>
      <c r="B15" s="39"/>
      <c r="C15" s="49"/>
      <c r="D15" s="40"/>
      <c r="E15" s="41"/>
      <c r="F15" s="238"/>
      <c r="G15" s="263" t="s">
        <v>679</v>
      </c>
      <c r="H15" s="239"/>
      <c r="I15" s="41"/>
      <c r="J15" s="41">
        <v>33169.199999999997</v>
      </c>
      <c r="K15" s="44">
        <v>43353</v>
      </c>
      <c r="L15" s="41" t="s">
        <v>64</v>
      </c>
      <c r="M15" s="264"/>
      <c r="N15" s="41"/>
      <c r="O15" s="43" t="s">
        <v>680</v>
      </c>
      <c r="P15" s="260" t="s">
        <v>665</v>
      </c>
      <c r="Q15" s="45">
        <v>2486309097</v>
      </c>
    </row>
    <row r="16" spans="1:17" ht="171" x14ac:dyDescent="0.25">
      <c r="A16" s="39" t="s">
        <v>681</v>
      </c>
      <c r="B16" s="39"/>
      <c r="C16" s="49"/>
      <c r="D16" s="40"/>
      <c r="E16" s="41"/>
      <c r="F16" s="238"/>
      <c r="G16" s="263" t="s">
        <v>682</v>
      </c>
      <c r="H16" s="239"/>
      <c r="I16" s="41"/>
      <c r="J16" s="41">
        <v>15000</v>
      </c>
      <c r="K16" s="44">
        <v>43357</v>
      </c>
      <c r="L16" s="41" t="s">
        <v>62</v>
      </c>
      <c r="M16" s="50">
        <v>6000</v>
      </c>
      <c r="N16" s="41"/>
      <c r="O16" s="41">
        <v>13620</v>
      </c>
      <c r="P16" s="260" t="s">
        <v>647</v>
      </c>
      <c r="Q16" s="45">
        <v>2233209017</v>
      </c>
    </row>
    <row r="17" spans="1:17" ht="299.25" x14ac:dyDescent="0.25">
      <c r="A17" s="39" t="s">
        <v>87</v>
      </c>
      <c r="B17" s="39"/>
      <c r="C17" s="49"/>
      <c r="D17" s="40"/>
      <c r="E17" s="41"/>
      <c r="F17" s="238"/>
      <c r="G17" s="257"/>
      <c r="H17" s="239" t="s">
        <v>683</v>
      </c>
      <c r="I17" s="41"/>
      <c r="J17" s="41">
        <v>6954.55</v>
      </c>
      <c r="K17" s="44">
        <v>43364</v>
      </c>
      <c r="L17" s="41" t="s">
        <v>46</v>
      </c>
      <c r="M17" s="50">
        <v>5</v>
      </c>
      <c r="N17" s="41"/>
      <c r="O17" s="41">
        <v>6954.55</v>
      </c>
      <c r="P17" s="260" t="s">
        <v>88</v>
      </c>
      <c r="Q17" s="45">
        <v>37898423</v>
      </c>
    </row>
    <row r="18" spans="1:17" x14ac:dyDescent="0.25">
      <c r="A18" s="39"/>
      <c r="B18" s="39"/>
      <c r="C18" s="49"/>
      <c r="D18" s="40"/>
      <c r="E18" s="41"/>
      <c r="F18" s="238"/>
      <c r="G18" s="237"/>
      <c r="H18" s="52"/>
      <c r="I18" s="41"/>
      <c r="J18" s="41">
        <f>SUM(J7:J17)</f>
        <v>776555.63</v>
      </c>
      <c r="K18" s="44"/>
      <c r="L18" s="41"/>
      <c r="M18" s="50"/>
      <c r="N18" s="41"/>
      <c r="O18" s="41">
        <f>SUM(O7:O17)</f>
        <v>704327.68000000005</v>
      </c>
      <c r="P18" s="39"/>
      <c r="Q18" s="45"/>
    </row>
    <row r="19" spans="1:17" x14ac:dyDescent="0.25">
      <c r="A19" s="39"/>
      <c r="B19" s="39"/>
      <c r="C19" s="49"/>
      <c r="D19" s="40"/>
      <c r="E19" s="54"/>
      <c r="F19" s="47"/>
      <c r="G19" s="46"/>
      <c r="H19" s="52"/>
      <c r="I19" s="41"/>
      <c r="J19" s="41"/>
      <c r="K19" s="44"/>
      <c r="L19" s="41"/>
      <c r="M19" s="50"/>
      <c r="N19" s="41"/>
      <c r="O19" s="41"/>
      <c r="P19" s="55"/>
      <c r="Q19" s="45"/>
    </row>
    <row r="20" spans="1:17" x14ac:dyDescent="0.25">
      <c r="A20" s="39"/>
      <c r="B20" s="39"/>
      <c r="C20" s="49"/>
      <c r="D20" s="40"/>
      <c r="E20" s="41"/>
      <c r="F20" s="41"/>
      <c r="G20" s="42"/>
      <c r="H20" s="43"/>
      <c r="I20" s="41"/>
      <c r="J20" s="41"/>
      <c r="K20" s="44"/>
      <c r="L20" s="41"/>
      <c r="M20" s="50"/>
      <c r="N20" s="41"/>
      <c r="O20" s="41"/>
      <c r="P20" s="48"/>
      <c r="Q20" s="45"/>
    </row>
    <row r="21" spans="1:17" x14ac:dyDescent="0.25">
      <c r="A21" s="95"/>
      <c r="B21" s="56"/>
      <c r="C21" s="56"/>
      <c r="D21" s="56"/>
      <c r="E21" s="56"/>
      <c r="F21" s="56"/>
      <c r="G21" s="96"/>
      <c r="H21" s="97"/>
      <c r="I21" s="56"/>
      <c r="J21" s="56"/>
      <c r="K21" s="98"/>
      <c r="L21" s="56"/>
      <c r="M21" s="56"/>
      <c r="N21" s="56"/>
      <c r="O21" s="56"/>
      <c r="P21" s="99"/>
      <c r="Q21" s="96"/>
    </row>
    <row r="22" spans="1:17" x14ac:dyDescent="0.25">
      <c r="A22" s="28" t="s">
        <v>89</v>
      </c>
      <c r="B22" s="28"/>
      <c r="C22" s="28"/>
      <c r="D22" s="28"/>
      <c r="E22" s="28"/>
      <c r="F22" s="28"/>
      <c r="G22" s="28"/>
      <c r="H22" s="29"/>
      <c r="I22" s="28"/>
      <c r="J22" s="28"/>
      <c r="K22" s="28"/>
      <c r="L22" s="28"/>
      <c r="M22" s="28"/>
      <c r="N22" s="28"/>
      <c r="O22" s="28"/>
      <c r="P22" s="28"/>
      <c r="Q22" s="30"/>
    </row>
    <row r="23" spans="1:17" x14ac:dyDescent="0.25">
      <c r="A23" s="28" t="s">
        <v>90</v>
      </c>
      <c r="B23" s="28"/>
      <c r="C23" s="28"/>
      <c r="D23" s="28"/>
      <c r="E23" s="28"/>
      <c r="F23" s="28"/>
      <c r="G23" s="28"/>
      <c r="H23" s="29"/>
      <c r="I23" s="28"/>
      <c r="J23" s="28"/>
      <c r="K23" s="28"/>
      <c r="L23" s="28"/>
      <c r="M23" s="28"/>
      <c r="N23" s="28"/>
      <c r="O23" s="28"/>
      <c r="P23" s="28"/>
      <c r="Q23" s="30"/>
    </row>
    <row r="24" spans="1:17" x14ac:dyDescent="0.25">
      <c r="A24" s="28" t="s">
        <v>91</v>
      </c>
      <c r="B24" s="28"/>
      <c r="C24" s="28"/>
      <c r="D24" s="28"/>
      <c r="E24" s="28"/>
      <c r="F24" s="28"/>
      <c r="G24" s="28"/>
      <c r="H24" s="29"/>
      <c r="I24" s="28"/>
      <c r="J24" s="28"/>
      <c r="K24" s="28"/>
      <c r="L24" s="28"/>
      <c r="M24" s="28"/>
      <c r="N24" s="28"/>
      <c r="O24" s="28"/>
      <c r="P24" s="28"/>
      <c r="Q24" s="30"/>
    </row>
    <row r="25" spans="1:17" x14ac:dyDescent="0.25">
      <c r="A25" s="333" t="s">
        <v>92</v>
      </c>
      <c r="B25" s="333"/>
      <c r="C25" s="333"/>
      <c r="D25" s="333"/>
      <c r="E25" s="333"/>
      <c r="F25" s="333"/>
      <c r="G25" s="333"/>
      <c r="H25" s="333"/>
      <c r="I25" s="333"/>
      <c r="J25" s="333"/>
      <c r="K25" s="333"/>
      <c r="L25" s="333"/>
      <c r="M25" s="333"/>
      <c r="N25" s="333"/>
      <c r="O25" s="333"/>
      <c r="P25" s="333"/>
      <c r="Q25" s="30"/>
    </row>
    <row r="26" spans="1:17" x14ac:dyDescent="0.25">
      <c r="A26" s="28"/>
      <c r="B26" s="28"/>
      <c r="C26" s="28"/>
      <c r="D26" s="28"/>
      <c r="E26" s="28"/>
      <c r="F26" s="28"/>
      <c r="G26" s="28"/>
      <c r="H26" s="29"/>
      <c r="I26" s="28"/>
      <c r="J26" s="28"/>
      <c r="K26" s="28"/>
      <c r="L26" s="28"/>
      <c r="M26" s="28"/>
      <c r="N26" s="28"/>
      <c r="O26" s="28"/>
      <c r="P26" s="28"/>
      <c r="Q26" s="30"/>
    </row>
    <row r="27" spans="1:17" x14ac:dyDescent="0.25">
      <c r="A27" s="29" t="s">
        <v>684</v>
      </c>
      <c r="B27" s="29"/>
      <c r="C27" s="29"/>
      <c r="D27" s="29"/>
      <c r="E27" s="29"/>
      <c r="F27" s="28"/>
      <c r="G27" s="28"/>
      <c r="H27" s="29"/>
      <c r="I27" s="28"/>
      <c r="J27" s="28"/>
      <c r="K27" s="28"/>
      <c r="L27" s="28"/>
      <c r="M27" s="28"/>
      <c r="N27" s="28"/>
      <c r="O27" s="28"/>
      <c r="P27" s="28"/>
      <c r="Q27" s="30"/>
    </row>
  </sheetData>
  <mergeCells count="18">
    <mergeCell ref="A2:P2"/>
    <mergeCell ref="A25:P25"/>
    <mergeCell ref="A3:A5"/>
    <mergeCell ref="B3:C3"/>
    <mergeCell ref="D3:I3"/>
    <mergeCell ref="J3:J5"/>
    <mergeCell ref="K3:Q3"/>
    <mergeCell ref="B4:B5"/>
    <mergeCell ref="C4:C5"/>
    <mergeCell ref="D4:F4"/>
    <mergeCell ref="G4:H4"/>
    <mergeCell ref="I4:I5"/>
    <mergeCell ref="K4:K5"/>
    <mergeCell ref="L4:L5"/>
    <mergeCell ref="M4:M5"/>
    <mergeCell ref="N4:N5"/>
    <mergeCell ref="O4:O5"/>
    <mergeCell ref="P4:Q4"/>
  </mergeCells>
  <hyperlinks>
    <hyperlink ref="A7" r:id="rId1" display="https://www.dzo.com.ua/contracts/176663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G13" sqref="G13"/>
    </sheetView>
  </sheetViews>
  <sheetFormatPr defaultRowHeight="15" x14ac:dyDescent="0.25"/>
  <cols>
    <col min="1" max="1" width="12.140625" customWidth="1"/>
    <col min="11" max="11" width="12.42578125" customWidth="1"/>
  </cols>
  <sheetData>
    <row r="1" spans="1:16" x14ac:dyDescent="0.25">
      <c r="A1" s="1"/>
      <c r="B1" s="1"/>
      <c r="C1" s="1"/>
      <c r="D1" s="1"/>
      <c r="E1" s="1"/>
      <c r="F1" s="1"/>
      <c r="G1" s="1"/>
      <c r="H1" s="1"/>
      <c r="I1" s="1"/>
      <c r="J1" s="1"/>
      <c r="K1" s="1"/>
      <c r="L1" s="1"/>
      <c r="M1" s="1"/>
      <c r="N1" s="1"/>
      <c r="O1" s="1"/>
      <c r="P1" s="1" t="s">
        <v>21</v>
      </c>
    </row>
    <row r="2" spans="1:16" ht="18" x14ac:dyDescent="0.25">
      <c r="A2" s="324" t="s">
        <v>22</v>
      </c>
      <c r="B2" s="324"/>
      <c r="C2" s="324"/>
      <c r="D2" s="324"/>
      <c r="E2" s="324"/>
      <c r="F2" s="324"/>
      <c r="G2" s="324"/>
      <c r="H2" s="324"/>
      <c r="I2" s="324"/>
      <c r="J2" s="324"/>
      <c r="K2" s="324"/>
      <c r="L2" s="324"/>
      <c r="M2" s="324"/>
      <c r="N2" s="324"/>
      <c r="O2" s="324"/>
      <c r="P2" s="324"/>
    </row>
    <row r="3" spans="1:16" ht="18" x14ac:dyDescent="0.25">
      <c r="A3" s="250"/>
      <c r="B3" s="250"/>
      <c r="C3" s="250"/>
      <c r="D3" s="250"/>
      <c r="E3" s="250"/>
      <c r="F3" s="250"/>
      <c r="G3" s="250"/>
      <c r="H3" s="250"/>
      <c r="I3" s="250"/>
      <c r="J3" s="249"/>
      <c r="K3" s="250"/>
      <c r="L3" s="250"/>
      <c r="M3" s="250"/>
      <c r="N3" s="250"/>
      <c r="O3" s="250"/>
      <c r="P3" s="250"/>
    </row>
    <row r="4" spans="1:16" ht="15" customHeight="1" x14ac:dyDescent="0.25">
      <c r="A4" s="315" t="s">
        <v>23</v>
      </c>
      <c r="B4" s="321" t="s">
        <v>24</v>
      </c>
      <c r="C4" s="323"/>
      <c r="D4" s="321" t="s">
        <v>25</v>
      </c>
      <c r="E4" s="322"/>
      <c r="F4" s="322"/>
      <c r="G4" s="322"/>
      <c r="H4" s="322"/>
      <c r="I4" s="323"/>
      <c r="J4" s="315" t="s">
        <v>54</v>
      </c>
      <c r="K4" s="321" t="s">
        <v>27</v>
      </c>
      <c r="L4" s="322"/>
      <c r="M4" s="322"/>
      <c r="N4" s="322"/>
      <c r="O4" s="322"/>
      <c r="P4" s="323"/>
    </row>
    <row r="5" spans="1:16" ht="15" customHeight="1" x14ac:dyDescent="0.25">
      <c r="A5" s="319"/>
      <c r="B5" s="315" t="s">
        <v>28</v>
      </c>
      <c r="C5" s="315" t="s">
        <v>29</v>
      </c>
      <c r="D5" s="321" t="s">
        <v>30</v>
      </c>
      <c r="E5" s="322"/>
      <c r="F5" s="323"/>
      <c r="G5" s="321" t="s">
        <v>31</v>
      </c>
      <c r="H5" s="323"/>
      <c r="I5" s="315" t="s">
        <v>13</v>
      </c>
      <c r="J5" s="319"/>
      <c r="K5" s="315" t="s">
        <v>33</v>
      </c>
      <c r="L5" s="315" t="s">
        <v>34</v>
      </c>
      <c r="M5" s="315" t="s">
        <v>35</v>
      </c>
      <c r="N5" s="315" t="s">
        <v>55</v>
      </c>
      <c r="O5" s="315" t="s">
        <v>56</v>
      </c>
      <c r="P5" s="315" t="s">
        <v>66</v>
      </c>
    </row>
    <row r="6" spans="1:16" ht="51" x14ac:dyDescent="0.25">
      <c r="A6" s="316"/>
      <c r="B6" s="316"/>
      <c r="C6" s="316"/>
      <c r="D6" s="247" t="s">
        <v>8</v>
      </c>
      <c r="E6" s="247" t="s">
        <v>58</v>
      </c>
      <c r="F6" s="247" t="s">
        <v>10</v>
      </c>
      <c r="G6" s="247" t="s">
        <v>59</v>
      </c>
      <c r="H6" s="18" t="s">
        <v>12</v>
      </c>
      <c r="I6" s="316"/>
      <c r="J6" s="316"/>
      <c r="K6" s="316"/>
      <c r="L6" s="316"/>
      <c r="M6" s="316"/>
      <c r="N6" s="316"/>
      <c r="O6" s="316"/>
      <c r="P6" s="316"/>
    </row>
    <row r="7" spans="1:16" x14ac:dyDescent="0.25">
      <c r="A7" s="58">
        <v>1</v>
      </c>
      <c r="B7" s="58">
        <v>2</v>
      </c>
      <c r="C7" s="58">
        <v>3</v>
      </c>
      <c r="D7" s="58">
        <v>4</v>
      </c>
      <c r="E7" s="58">
        <v>5</v>
      </c>
      <c r="F7" s="58">
        <v>6</v>
      </c>
      <c r="G7" s="58">
        <v>7</v>
      </c>
      <c r="H7" s="58">
        <v>8</v>
      </c>
      <c r="I7" s="58">
        <v>9</v>
      </c>
      <c r="J7" s="58">
        <v>10</v>
      </c>
      <c r="K7" s="58">
        <v>11</v>
      </c>
      <c r="L7" s="59">
        <v>12</v>
      </c>
      <c r="M7" s="59">
        <v>13</v>
      </c>
      <c r="N7" s="59">
        <v>14</v>
      </c>
      <c r="O7" s="59">
        <v>15</v>
      </c>
      <c r="P7" s="22">
        <v>16</v>
      </c>
    </row>
    <row r="8" spans="1:16" ht="141" x14ac:dyDescent="0.25">
      <c r="A8" s="23" t="s">
        <v>685</v>
      </c>
      <c r="B8" s="23" t="s">
        <v>67</v>
      </c>
      <c r="C8" s="24">
        <v>21726793</v>
      </c>
      <c r="D8" s="24"/>
      <c r="E8" s="24"/>
      <c r="F8" s="24"/>
      <c r="G8" s="23" t="s">
        <v>686</v>
      </c>
      <c r="H8" s="24"/>
      <c r="I8" s="24"/>
      <c r="J8" s="24">
        <v>148000</v>
      </c>
      <c r="K8" s="25">
        <v>43285</v>
      </c>
      <c r="L8" s="24" t="s">
        <v>355</v>
      </c>
      <c r="M8" s="24">
        <v>1</v>
      </c>
      <c r="N8" s="24"/>
      <c r="O8" s="60">
        <v>99999</v>
      </c>
      <c r="P8" s="23" t="s">
        <v>687</v>
      </c>
    </row>
    <row r="9" spans="1:16" ht="153.75" x14ac:dyDescent="0.25">
      <c r="A9" s="23" t="s">
        <v>688</v>
      </c>
      <c r="B9" s="265" t="s">
        <v>67</v>
      </c>
      <c r="C9" s="71">
        <v>21726793</v>
      </c>
      <c r="D9" s="71"/>
      <c r="E9" s="71"/>
      <c r="F9" s="71"/>
      <c r="G9" s="266" t="s">
        <v>689</v>
      </c>
      <c r="H9" s="71"/>
      <c r="I9" s="71"/>
      <c r="J9" s="71">
        <v>78000</v>
      </c>
      <c r="K9" s="267">
        <v>43290</v>
      </c>
      <c r="L9" s="71" t="s">
        <v>355</v>
      </c>
      <c r="M9" s="71">
        <v>1</v>
      </c>
      <c r="N9" s="71"/>
      <c r="O9" s="268">
        <v>64577.25</v>
      </c>
      <c r="P9" s="23" t="s">
        <v>690</v>
      </c>
    </row>
    <row r="10" spans="1:16" ht="217.5" x14ac:dyDescent="0.25">
      <c r="A10" s="23" t="s">
        <v>691</v>
      </c>
      <c r="B10" s="265" t="s">
        <v>67</v>
      </c>
      <c r="C10" s="71">
        <v>21726793</v>
      </c>
      <c r="D10" s="71"/>
      <c r="E10" s="71"/>
      <c r="F10" s="71"/>
      <c r="G10" s="266" t="s">
        <v>692</v>
      </c>
      <c r="H10" s="71"/>
      <c r="I10" s="71"/>
      <c r="J10" s="71">
        <v>30000</v>
      </c>
      <c r="K10" s="267">
        <v>43293</v>
      </c>
      <c r="L10" s="71" t="s">
        <v>63</v>
      </c>
      <c r="M10" s="71">
        <v>50</v>
      </c>
      <c r="N10" s="71">
        <v>360</v>
      </c>
      <c r="O10" s="71">
        <v>18000</v>
      </c>
      <c r="P10" s="265" t="s">
        <v>693</v>
      </c>
    </row>
    <row r="11" spans="1:16" ht="141" x14ac:dyDescent="0.25">
      <c r="A11" s="23" t="s">
        <v>694</v>
      </c>
      <c r="B11" s="265" t="s">
        <v>67</v>
      </c>
      <c r="C11" s="71">
        <v>21726793</v>
      </c>
      <c r="D11" s="71"/>
      <c r="E11" s="71"/>
      <c r="F11" s="71"/>
      <c r="G11" s="266" t="s">
        <v>695</v>
      </c>
      <c r="H11" s="71"/>
      <c r="I11" s="71"/>
      <c r="J11" s="71">
        <v>125335</v>
      </c>
      <c r="K11" s="267">
        <v>43297</v>
      </c>
      <c r="L11" s="71" t="s">
        <v>355</v>
      </c>
      <c r="M11" s="71">
        <v>1</v>
      </c>
      <c r="N11" s="71"/>
      <c r="O11" s="71">
        <v>78460</v>
      </c>
      <c r="P11" s="23" t="s">
        <v>687</v>
      </c>
    </row>
    <row r="12" spans="1:16" ht="192" x14ac:dyDescent="0.25">
      <c r="A12" s="23" t="s">
        <v>696</v>
      </c>
      <c r="B12" s="265" t="s">
        <v>67</v>
      </c>
      <c r="C12" s="71">
        <v>21726793</v>
      </c>
      <c r="D12" s="71"/>
      <c r="E12" s="71"/>
      <c r="F12" s="71"/>
      <c r="G12" s="23" t="s">
        <v>697</v>
      </c>
      <c r="H12" s="71"/>
      <c r="I12" s="71"/>
      <c r="J12" s="71">
        <v>119600</v>
      </c>
      <c r="K12" s="267">
        <v>43304</v>
      </c>
      <c r="L12" s="71" t="s">
        <v>63</v>
      </c>
      <c r="M12" s="71">
        <v>92</v>
      </c>
      <c r="N12" s="71">
        <v>1108.68</v>
      </c>
      <c r="O12" s="71">
        <v>101999</v>
      </c>
      <c r="P12" s="23" t="s">
        <v>698</v>
      </c>
    </row>
    <row r="13" spans="1:16" ht="141" x14ac:dyDescent="0.25">
      <c r="A13" s="23" t="s">
        <v>699</v>
      </c>
      <c r="B13" s="23" t="s">
        <v>700</v>
      </c>
      <c r="C13" s="24">
        <v>21726793</v>
      </c>
      <c r="D13" s="24"/>
      <c r="E13" s="24"/>
      <c r="F13" s="24"/>
      <c r="G13" s="23" t="s">
        <v>701</v>
      </c>
      <c r="H13" s="24"/>
      <c r="I13" s="24"/>
      <c r="J13" s="24">
        <v>126775</v>
      </c>
      <c r="K13" s="25">
        <v>43349</v>
      </c>
      <c r="L13" s="24" t="s">
        <v>64</v>
      </c>
      <c r="M13" s="24">
        <v>9567</v>
      </c>
      <c r="N13" s="24"/>
      <c r="O13" s="24">
        <v>71990</v>
      </c>
      <c r="P13" s="23" t="s">
        <v>702</v>
      </c>
    </row>
    <row r="14" spans="1:16" ht="141" x14ac:dyDescent="0.25">
      <c r="A14" s="23" t="s">
        <v>93</v>
      </c>
      <c r="B14" s="23" t="s">
        <v>700</v>
      </c>
      <c r="C14" s="24">
        <v>21726793</v>
      </c>
      <c r="D14" s="24"/>
      <c r="E14" s="24"/>
      <c r="F14" s="24"/>
      <c r="G14" s="23" t="s">
        <v>703</v>
      </c>
      <c r="H14" s="24"/>
      <c r="I14" s="24"/>
      <c r="J14" s="24">
        <v>22400</v>
      </c>
      <c r="K14" s="25">
        <v>43350</v>
      </c>
      <c r="L14" s="24" t="s">
        <v>64</v>
      </c>
      <c r="M14" s="24">
        <v>28</v>
      </c>
      <c r="N14" s="24">
        <v>65</v>
      </c>
      <c r="O14" s="24">
        <v>18199</v>
      </c>
      <c r="P14" s="23" t="s">
        <v>704</v>
      </c>
    </row>
    <row r="15" spans="1:16" ht="166.5" x14ac:dyDescent="0.25">
      <c r="A15" s="266" t="s">
        <v>705</v>
      </c>
      <c r="B15" s="23" t="s">
        <v>700</v>
      </c>
      <c r="C15" s="24">
        <v>21726793</v>
      </c>
      <c r="D15" s="24"/>
      <c r="E15" s="24"/>
      <c r="F15" s="24"/>
      <c r="G15" s="23" t="s">
        <v>706</v>
      </c>
      <c r="H15" s="269"/>
      <c r="I15" s="24"/>
      <c r="J15" s="24">
        <v>195000</v>
      </c>
      <c r="K15" s="25">
        <v>43349</v>
      </c>
      <c r="L15" s="24" t="s">
        <v>64</v>
      </c>
      <c r="M15" s="71">
        <v>1500</v>
      </c>
      <c r="N15" s="24">
        <v>114.66</v>
      </c>
      <c r="O15" s="24">
        <v>172000</v>
      </c>
      <c r="P15" s="23" t="s">
        <v>707</v>
      </c>
    </row>
    <row r="16" spans="1:16" x14ac:dyDescent="0.25">
      <c r="A16" s="23"/>
      <c r="B16" s="23"/>
      <c r="C16" s="24"/>
      <c r="D16" s="24"/>
      <c r="E16" s="24"/>
      <c r="F16" s="24"/>
      <c r="G16" s="61"/>
      <c r="H16" s="24"/>
      <c r="I16" s="24"/>
      <c r="J16" s="24">
        <f>SUM(J8:J15)</f>
        <v>845110</v>
      </c>
      <c r="K16" s="25"/>
      <c r="L16" s="24"/>
      <c r="M16" s="24"/>
      <c r="N16" s="24"/>
      <c r="O16" s="270">
        <f>SUM(O8:O15)</f>
        <v>625224.25</v>
      </c>
      <c r="P16" s="23"/>
    </row>
    <row r="17" spans="1:16" x14ac:dyDescent="0.25">
      <c r="A17" s="1"/>
      <c r="B17" s="1"/>
      <c r="C17" s="1"/>
      <c r="D17" s="1"/>
      <c r="E17" s="1"/>
      <c r="F17" s="1"/>
      <c r="G17" s="1"/>
      <c r="H17" s="1"/>
      <c r="I17" s="1"/>
      <c r="J17" s="1"/>
      <c r="K17" s="1"/>
      <c r="L17" s="1"/>
      <c r="M17" s="1"/>
      <c r="N17" s="1"/>
      <c r="O17" s="1"/>
      <c r="P17" s="1"/>
    </row>
    <row r="18" spans="1:16" x14ac:dyDescent="0.25">
      <c r="A18" s="251" t="s">
        <v>708</v>
      </c>
      <c r="B18" s="27"/>
      <c r="C18" s="27"/>
    </row>
    <row r="19" spans="1:16" x14ac:dyDescent="0.25">
      <c r="A19" s="1"/>
      <c r="B19" s="1"/>
      <c r="C19" s="1"/>
      <c r="D19" s="1"/>
      <c r="E19" s="1"/>
      <c r="F19" s="1"/>
      <c r="G19" s="1"/>
      <c r="H19" s="1"/>
      <c r="I19" s="1"/>
      <c r="J19" s="1"/>
      <c r="K19" s="1"/>
      <c r="L19" s="1"/>
      <c r="M19" s="1"/>
      <c r="N19" s="1"/>
      <c r="O19" s="1"/>
      <c r="P19" s="1"/>
    </row>
  </sheetData>
  <mergeCells count="17">
    <mergeCell ref="M5:M6"/>
    <mergeCell ref="N5:N6"/>
    <mergeCell ref="O5:O6"/>
    <mergeCell ref="A2:P2"/>
    <mergeCell ref="A4:A6"/>
    <mergeCell ref="B4:C4"/>
    <mergeCell ref="D4:I4"/>
    <mergeCell ref="J4:J6"/>
    <mergeCell ref="K4:P4"/>
    <mergeCell ref="B5:B6"/>
    <mergeCell ref="C5:C6"/>
    <mergeCell ref="D5:F5"/>
    <mergeCell ref="G5:H5"/>
    <mergeCell ref="P5:P6"/>
    <mergeCell ref="I5:I6"/>
    <mergeCell ref="K5:K6"/>
    <mergeCell ref="L5:L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7" zoomScale="78" zoomScaleNormal="78" workbookViewId="0">
      <selection sqref="A1:Q21"/>
    </sheetView>
  </sheetViews>
  <sheetFormatPr defaultRowHeight="15" x14ac:dyDescent="0.25"/>
  <cols>
    <col min="1" max="1" width="15.140625" customWidth="1"/>
    <col min="2" max="2" width="26.140625" customWidth="1"/>
    <col min="3" max="3" width="12" customWidth="1"/>
    <col min="4" max="4" width="11.85546875" customWidth="1"/>
    <col min="5" max="5" width="11.5703125" customWidth="1"/>
    <col min="6" max="6" width="11.85546875" customWidth="1"/>
    <col min="7" max="7" width="11.42578125" customWidth="1"/>
    <col min="8" max="8" width="12.7109375" customWidth="1"/>
    <col min="9" max="9" width="12.42578125" customWidth="1"/>
    <col min="10" max="10" width="9" customWidth="1"/>
    <col min="11" max="11" width="9.140625" customWidth="1"/>
    <col min="12" max="12" width="7.42578125" customWidth="1"/>
    <col min="13" max="13" width="7.85546875" customWidth="1"/>
    <col min="14" max="14" width="8.28515625" customWidth="1"/>
    <col min="15" max="15" width="8.42578125" customWidth="1"/>
    <col min="16" max="16" width="18.5703125" customWidth="1"/>
    <col min="17" max="17" width="11.28515625" customWidth="1"/>
    <col min="257" max="257" width="15.140625" customWidth="1"/>
    <col min="258" max="258" width="26.140625" customWidth="1"/>
    <col min="259" max="259" width="12" customWidth="1"/>
    <col min="260" max="260" width="11.85546875" customWidth="1"/>
    <col min="261" max="261" width="11.5703125" customWidth="1"/>
    <col min="262" max="262" width="11.85546875" customWidth="1"/>
    <col min="263" max="263" width="11.42578125" customWidth="1"/>
    <col min="264" max="264" width="12.7109375" customWidth="1"/>
    <col min="265" max="265" width="12.42578125" customWidth="1"/>
    <col min="266" max="266" width="9" customWidth="1"/>
    <col min="267" max="267" width="9.140625" customWidth="1"/>
    <col min="268" max="268" width="7.42578125" customWidth="1"/>
    <col min="269" max="269" width="7.85546875" customWidth="1"/>
    <col min="270" max="270" width="8.28515625" customWidth="1"/>
    <col min="271" max="271" width="8.42578125" customWidth="1"/>
    <col min="272" max="272" width="18.5703125" customWidth="1"/>
    <col min="273" max="273" width="11.28515625" customWidth="1"/>
    <col min="513" max="513" width="15.140625" customWidth="1"/>
    <col min="514" max="514" width="26.140625" customWidth="1"/>
    <col min="515" max="515" width="12" customWidth="1"/>
    <col min="516" max="516" width="11.85546875" customWidth="1"/>
    <col min="517" max="517" width="11.5703125" customWidth="1"/>
    <col min="518" max="518" width="11.85546875" customWidth="1"/>
    <col min="519" max="519" width="11.42578125" customWidth="1"/>
    <col min="520" max="520" width="12.7109375" customWidth="1"/>
    <col min="521" max="521" width="12.42578125" customWidth="1"/>
    <col min="522" max="522" width="9" customWidth="1"/>
    <col min="523" max="523" width="9.140625" customWidth="1"/>
    <col min="524" max="524" width="7.42578125" customWidth="1"/>
    <col min="525" max="525" width="7.85546875" customWidth="1"/>
    <col min="526" max="526" width="8.28515625" customWidth="1"/>
    <col min="527" max="527" width="8.42578125" customWidth="1"/>
    <col min="528" max="528" width="18.5703125" customWidth="1"/>
    <col min="529" max="529" width="11.28515625" customWidth="1"/>
    <col min="769" max="769" width="15.140625" customWidth="1"/>
    <col min="770" max="770" width="26.140625" customWidth="1"/>
    <col min="771" max="771" width="12" customWidth="1"/>
    <col min="772" max="772" width="11.85546875" customWidth="1"/>
    <col min="773" max="773" width="11.5703125" customWidth="1"/>
    <col min="774" max="774" width="11.85546875" customWidth="1"/>
    <col min="775" max="775" width="11.42578125" customWidth="1"/>
    <col min="776" max="776" width="12.7109375" customWidth="1"/>
    <col min="777" max="777" width="12.42578125" customWidth="1"/>
    <col min="778" max="778" width="9" customWidth="1"/>
    <col min="779" max="779" width="9.140625" customWidth="1"/>
    <col min="780" max="780" width="7.42578125" customWidth="1"/>
    <col min="781" max="781" width="7.85546875" customWidth="1"/>
    <col min="782" max="782" width="8.28515625" customWidth="1"/>
    <col min="783" max="783" width="8.42578125" customWidth="1"/>
    <col min="784" max="784" width="18.5703125" customWidth="1"/>
    <col min="785" max="785" width="11.28515625" customWidth="1"/>
    <col min="1025" max="1025" width="15.140625" customWidth="1"/>
    <col min="1026" max="1026" width="26.140625" customWidth="1"/>
    <col min="1027" max="1027" width="12" customWidth="1"/>
    <col min="1028" max="1028" width="11.85546875" customWidth="1"/>
    <col min="1029" max="1029" width="11.5703125" customWidth="1"/>
    <col min="1030" max="1030" width="11.85546875" customWidth="1"/>
    <col min="1031" max="1031" width="11.42578125" customWidth="1"/>
    <col min="1032" max="1032" width="12.7109375" customWidth="1"/>
    <col min="1033" max="1033" width="12.42578125" customWidth="1"/>
    <col min="1034" max="1034" width="9" customWidth="1"/>
    <col min="1035" max="1035" width="9.140625" customWidth="1"/>
    <col min="1036" max="1036" width="7.42578125" customWidth="1"/>
    <col min="1037" max="1037" width="7.85546875" customWidth="1"/>
    <col min="1038" max="1038" width="8.28515625" customWidth="1"/>
    <col min="1039" max="1039" width="8.42578125" customWidth="1"/>
    <col min="1040" max="1040" width="18.5703125" customWidth="1"/>
    <col min="1041" max="1041" width="11.28515625" customWidth="1"/>
    <col min="1281" max="1281" width="15.140625" customWidth="1"/>
    <col min="1282" max="1282" width="26.140625" customWidth="1"/>
    <col min="1283" max="1283" width="12" customWidth="1"/>
    <col min="1284" max="1284" width="11.85546875" customWidth="1"/>
    <col min="1285" max="1285" width="11.5703125" customWidth="1"/>
    <col min="1286" max="1286" width="11.85546875" customWidth="1"/>
    <col min="1287" max="1287" width="11.42578125" customWidth="1"/>
    <col min="1288" max="1288" width="12.7109375" customWidth="1"/>
    <col min="1289" max="1289" width="12.42578125" customWidth="1"/>
    <col min="1290" max="1290" width="9" customWidth="1"/>
    <col min="1291" max="1291" width="9.140625" customWidth="1"/>
    <col min="1292" max="1292" width="7.42578125" customWidth="1"/>
    <col min="1293" max="1293" width="7.85546875" customWidth="1"/>
    <col min="1294" max="1294" width="8.28515625" customWidth="1"/>
    <col min="1295" max="1295" width="8.42578125" customWidth="1"/>
    <col min="1296" max="1296" width="18.5703125" customWidth="1"/>
    <col min="1297" max="1297" width="11.28515625" customWidth="1"/>
    <col min="1537" max="1537" width="15.140625" customWidth="1"/>
    <col min="1538" max="1538" width="26.140625" customWidth="1"/>
    <col min="1539" max="1539" width="12" customWidth="1"/>
    <col min="1540" max="1540" width="11.85546875" customWidth="1"/>
    <col min="1541" max="1541" width="11.5703125" customWidth="1"/>
    <col min="1542" max="1542" width="11.85546875" customWidth="1"/>
    <col min="1543" max="1543" width="11.42578125" customWidth="1"/>
    <col min="1544" max="1544" width="12.7109375" customWidth="1"/>
    <col min="1545" max="1545" width="12.42578125" customWidth="1"/>
    <col min="1546" max="1546" width="9" customWidth="1"/>
    <col min="1547" max="1547" width="9.140625" customWidth="1"/>
    <col min="1548" max="1548" width="7.42578125" customWidth="1"/>
    <col min="1549" max="1549" width="7.85546875" customWidth="1"/>
    <col min="1550" max="1550" width="8.28515625" customWidth="1"/>
    <col min="1551" max="1551" width="8.42578125" customWidth="1"/>
    <col min="1552" max="1552" width="18.5703125" customWidth="1"/>
    <col min="1553" max="1553" width="11.28515625" customWidth="1"/>
    <col min="1793" max="1793" width="15.140625" customWidth="1"/>
    <col min="1794" max="1794" width="26.140625" customWidth="1"/>
    <col min="1795" max="1795" width="12" customWidth="1"/>
    <col min="1796" max="1796" width="11.85546875" customWidth="1"/>
    <col min="1797" max="1797" width="11.5703125" customWidth="1"/>
    <col min="1798" max="1798" width="11.85546875" customWidth="1"/>
    <col min="1799" max="1799" width="11.42578125" customWidth="1"/>
    <col min="1800" max="1800" width="12.7109375" customWidth="1"/>
    <col min="1801" max="1801" width="12.42578125" customWidth="1"/>
    <col min="1802" max="1802" width="9" customWidth="1"/>
    <col min="1803" max="1803" width="9.140625" customWidth="1"/>
    <col min="1804" max="1804" width="7.42578125" customWidth="1"/>
    <col min="1805" max="1805" width="7.85546875" customWidth="1"/>
    <col min="1806" max="1806" width="8.28515625" customWidth="1"/>
    <col min="1807" max="1807" width="8.42578125" customWidth="1"/>
    <col min="1808" max="1808" width="18.5703125" customWidth="1"/>
    <col min="1809" max="1809" width="11.28515625" customWidth="1"/>
    <col min="2049" max="2049" width="15.140625" customWidth="1"/>
    <col min="2050" max="2050" width="26.140625" customWidth="1"/>
    <col min="2051" max="2051" width="12" customWidth="1"/>
    <col min="2052" max="2052" width="11.85546875" customWidth="1"/>
    <col min="2053" max="2053" width="11.5703125" customWidth="1"/>
    <col min="2054" max="2054" width="11.85546875" customWidth="1"/>
    <col min="2055" max="2055" width="11.42578125" customWidth="1"/>
    <col min="2056" max="2056" width="12.7109375" customWidth="1"/>
    <col min="2057" max="2057" width="12.42578125" customWidth="1"/>
    <col min="2058" max="2058" width="9" customWidth="1"/>
    <col min="2059" max="2059" width="9.140625" customWidth="1"/>
    <col min="2060" max="2060" width="7.42578125" customWidth="1"/>
    <col min="2061" max="2061" width="7.85546875" customWidth="1"/>
    <col min="2062" max="2062" width="8.28515625" customWidth="1"/>
    <col min="2063" max="2063" width="8.42578125" customWidth="1"/>
    <col min="2064" max="2064" width="18.5703125" customWidth="1"/>
    <col min="2065" max="2065" width="11.28515625" customWidth="1"/>
    <col min="2305" max="2305" width="15.140625" customWidth="1"/>
    <col min="2306" max="2306" width="26.140625" customWidth="1"/>
    <col min="2307" max="2307" width="12" customWidth="1"/>
    <col min="2308" max="2308" width="11.85546875" customWidth="1"/>
    <col min="2309" max="2309" width="11.5703125" customWidth="1"/>
    <col min="2310" max="2310" width="11.85546875" customWidth="1"/>
    <col min="2311" max="2311" width="11.42578125" customWidth="1"/>
    <col min="2312" max="2312" width="12.7109375" customWidth="1"/>
    <col min="2313" max="2313" width="12.42578125" customWidth="1"/>
    <col min="2314" max="2314" width="9" customWidth="1"/>
    <col min="2315" max="2315" width="9.140625" customWidth="1"/>
    <col min="2316" max="2316" width="7.42578125" customWidth="1"/>
    <col min="2317" max="2317" width="7.85546875" customWidth="1"/>
    <col min="2318" max="2318" width="8.28515625" customWidth="1"/>
    <col min="2319" max="2319" width="8.42578125" customWidth="1"/>
    <col min="2320" max="2320" width="18.5703125" customWidth="1"/>
    <col min="2321" max="2321" width="11.28515625" customWidth="1"/>
    <col min="2561" max="2561" width="15.140625" customWidth="1"/>
    <col min="2562" max="2562" width="26.140625" customWidth="1"/>
    <col min="2563" max="2563" width="12" customWidth="1"/>
    <col min="2564" max="2564" width="11.85546875" customWidth="1"/>
    <col min="2565" max="2565" width="11.5703125" customWidth="1"/>
    <col min="2566" max="2566" width="11.85546875" customWidth="1"/>
    <col min="2567" max="2567" width="11.42578125" customWidth="1"/>
    <col min="2568" max="2568" width="12.7109375" customWidth="1"/>
    <col min="2569" max="2569" width="12.42578125" customWidth="1"/>
    <col min="2570" max="2570" width="9" customWidth="1"/>
    <col min="2571" max="2571" width="9.140625" customWidth="1"/>
    <col min="2572" max="2572" width="7.42578125" customWidth="1"/>
    <col min="2573" max="2573" width="7.85546875" customWidth="1"/>
    <col min="2574" max="2574" width="8.28515625" customWidth="1"/>
    <col min="2575" max="2575" width="8.42578125" customWidth="1"/>
    <col min="2576" max="2576" width="18.5703125" customWidth="1"/>
    <col min="2577" max="2577" width="11.28515625" customWidth="1"/>
    <col min="2817" max="2817" width="15.140625" customWidth="1"/>
    <col min="2818" max="2818" width="26.140625" customWidth="1"/>
    <col min="2819" max="2819" width="12" customWidth="1"/>
    <col min="2820" max="2820" width="11.85546875" customWidth="1"/>
    <col min="2821" max="2821" width="11.5703125" customWidth="1"/>
    <col min="2822" max="2822" width="11.85546875" customWidth="1"/>
    <col min="2823" max="2823" width="11.42578125" customWidth="1"/>
    <col min="2824" max="2824" width="12.7109375" customWidth="1"/>
    <col min="2825" max="2825" width="12.42578125" customWidth="1"/>
    <col min="2826" max="2826" width="9" customWidth="1"/>
    <col min="2827" max="2827" width="9.140625" customWidth="1"/>
    <col min="2828" max="2828" width="7.42578125" customWidth="1"/>
    <col min="2829" max="2829" width="7.85546875" customWidth="1"/>
    <col min="2830" max="2830" width="8.28515625" customWidth="1"/>
    <col min="2831" max="2831" width="8.42578125" customWidth="1"/>
    <col min="2832" max="2832" width="18.5703125" customWidth="1"/>
    <col min="2833" max="2833" width="11.28515625" customWidth="1"/>
    <col min="3073" max="3073" width="15.140625" customWidth="1"/>
    <col min="3074" max="3074" width="26.140625" customWidth="1"/>
    <col min="3075" max="3075" width="12" customWidth="1"/>
    <col min="3076" max="3076" width="11.85546875" customWidth="1"/>
    <col min="3077" max="3077" width="11.5703125" customWidth="1"/>
    <col min="3078" max="3078" width="11.85546875" customWidth="1"/>
    <col min="3079" max="3079" width="11.42578125" customWidth="1"/>
    <col min="3080" max="3080" width="12.7109375" customWidth="1"/>
    <col min="3081" max="3081" width="12.42578125" customWidth="1"/>
    <col min="3082" max="3082" width="9" customWidth="1"/>
    <col min="3083" max="3083" width="9.140625" customWidth="1"/>
    <col min="3084" max="3084" width="7.42578125" customWidth="1"/>
    <col min="3085" max="3085" width="7.85546875" customWidth="1"/>
    <col min="3086" max="3086" width="8.28515625" customWidth="1"/>
    <col min="3087" max="3087" width="8.42578125" customWidth="1"/>
    <col min="3088" max="3088" width="18.5703125" customWidth="1"/>
    <col min="3089" max="3089" width="11.28515625" customWidth="1"/>
    <col min="3329" max="3329" width="15.140625" customWidth="1"/>
    <col min="3330" max="3330" width="26.140625" customWidth="1"/>
    <col min="3331" max="3331" width="12" customWidth="1"/>
    <col min="3332" max="3332" width="11.85546875" customWidth="1"/>
    <col min="3333" max="3333" width="11.5703125" customWidth="1"/>
    <col min="3334" max="3334" width="11.85546875" customWidth="1"/>
    <col min="3335" max="3335" width="11.42578125" customWidth="1"/>
    <col min="3336" max="3336" width="12.7109375" customWidth="1"/>
    <col min="3337" max="3337" width="12.42578125" customWidth="1"/>
    <col min="3338" max="3338" width="9" customWidth="1"/>
    <col min="3339" max="3339" width="9.140625" customWidth="1"/>
    <col min="3340" max="3340" width="7.42578125" customWidth="1"/>
    <col min="3341" max="3341" width="7.85546875" customWidth="1"/>
    <col min="3342" max="3342" width="8.28515625" customWidth="1"/>
    <col min="3343" max="3343" width="8.42578125" customWidth="1"/>
    <col min="3344" max="3344" width="18.5703125" customWidth="1"/>
    <col min="3345" max="3345" width="11.28515625" customWidth="1"/>
    <col min="3585" max="3585" width="15.140625" customWidth="1"/>
    <col min="3586" max="3586" width="26.140625" customWidth="1"/>
    <col min="3587" max="3587" width="12" customWidth="1"/>
    <col min="3588" max="3588" width="11.85546875" customWidth="1"/>
    <col min="3589" max="3589" width="11.5703125" customWidth="1"/>
    <col min="3590" max="3590" width="11.85546875" customWidth="1"/>
    <col min="3591" max="3591" width="11.42578125" customWidth="1"/>
    <col min="3592" max="3592" width="12.7109375" customWidth="1"/>
    <col min="3593" max="3593" width="12.42578125" customWidth="1"/>
    <col min="3594" max="3594" width="9" customWidth="1"/>
    <col min="3595" max="3595" width="9.140625" customWidth="1"/>
    <col min="3596" max="3596" width="7.42578125" customWidth="1"/>
    <col min="3597" max="3597" width="7.85546875" customWidth="1"/>
    <col min="3598" max="3598" width="8.28515625" customWidth="1"/>
    <col min="3599" max="3599" width="8.42578125" customWidth="1"/>
    <col min="3600" max="3600" width="18.5703125" customWidth="1"/>
    <col min="3601" max="3601" width="11.28515625" customWidth="1"/>
    <col min="3841" max="3841" width="15.140625" customWidth="1"/>
    <col min="3842" max="3842" width="26.140625" customWidth="1"/>
    <col min="3843" max="3843" width="12" customWidth="1"/>
    <col min="3844" max="3844" width="11.85546875" customWidth="1"/>
    <col min="3845" max="3845" width="11.5703125" customWidth="1"/>
    <col min="3846" max="3846" width="11.85546875" customWidth="1"/>
    <col min="3847" max="3847" width="11.42578125" customWidth="1"/>
    <col min="3848" max="3848" width="12.7109375" customWidth="1"/>
    <col min="3849" max="3849" width="12.42578125" customWidth="1"/>
    <col min="3850" max="3850" width="9" customWidth="1"/>
    <col min="3851" max="3851" width="9.140625" customWidth="1"/>
    <col min="3852" max="3852" width="7.42578125" customWidth="1"/>
    <col min="3853" max="3853" width="7.85546875" customWidth="1"/>
    <col min="3854" max="3854" width="8.28515625" customWidth="1"/>
    <col min="3855" max="3855" width="8.42578125" customWidth="1"/>
    <col min="3856" max="3856" width="18.5703125" customWidth="1"/>
    <col min="3857" max="3857" width="11.28515625" customWidth="1"/>
    <col min="4097" max="4097" width="15.140625" customWidth="1"/>
    <col min="4098" max="4098" width="26.140625" customWidth="1"/>
    <col min="4099" max="4099" width="12" customWidth="1"/>
    <col min="4100" max="4100" width="11.85546875" customWidth="1"/>
    <col min="4101" max="4101" width="11.5703125" customWidth="1"/>
    <col min="4102" max="4102" width="11.85546875" customWidth="1"/>
    <col min="4103" max="4103" width="11.42578125" customWidth="1"/>
    <col min="4104" max="4104" width="12.7109375" customWidth="1"/>
    <col min="4105" max="4105" width="12.42578125" customWidth="1"/>
    <col min="4106" max="4106" width="9" customWidth="1"/>
    <col min="4107" max="4107" width="9.140625" customWidth="1"/>
    <col min="4108" max="4108" width="7.42578125" customWidth="1"/>
    <col min="4109" max="4109" width="7.85546875" customWidth="1"/>
    <col min="4110" max="4110" width="8.28515625" customWidth="1"/>
    <col min="4111" max="4111" width="8.42578125" customWidth="1"/>
    <col min="4112" max="4112" width="18.5703125" customWidth="1"/>
    <col min="4113" max="4113" width="11.28515625" customWidth="1"/>
    <col min="4353" max="4353" width="15.140625" customWidth="1"/>
    <col min="4354" max="4354" width="26.140625" customWidth="1"/>
    <col min="4355" max="4355" width="12" customWidth="1"/>
    <col min="4356" max="4356" width="11.85546875" customWidth="1"/>
    <col min="4357" max="4357" width="11.5703125" customWidth="1"/>
    <col min="4358" max="4358" width="11.85546875" customWidth="1"/>
    <col min="4359" max="4359" width="11.42578125" customWidth="1"/>
    <col min="4360" max="4360" width="12.7109375" customWidth="1"/>
    <col min="4361" max="4361" width="12.42578125" customWidth="1"/>
    <col min="4362" max="4362" width="9" customWidth="1"/>
    <col min="4363" max="4363" width="9.140625" customWidth="1"/>
    <col min="4364" max="4364" width="7.42578125" customWidth="1"/>
    <col min="4365" max="4365" width="7.85546875" customWidth="1"/>
    <col min="4366" max="4366" width="8.28515625" customWidth="1"/>
    <col min="4367" max="4367" width="8.42578125" customWidth="1"/>
    <col min="4368" max="4368" width="18.5703125" customWidth="1"/>
    <col min="4369" max="4369" width="11.28515625" customWidth="1"/>
    <col min="4609" max="4609" width="15.140625" customWidth="1"/>
    <col min="4610" max="4610" width="26.140625" customWidth="1"/>
    <col min="4611" max="4611" width="12" customWidth="1"/>
    <col min="4612" max="4612" width="11.85546875" customWidth="1"/>
    <col min="4613" max="4613" width="11.5703125" customWidth="1"/>
    <col min="4614" max="4614" width="11.85546875" customWidth="1"/>
    <col min="4615" max="4615" width="11.42578125" customWidth="1"/>
    <col min="4616" max="4616" width="12.7109375" customWidth="1"/>
    <col min="4617" max="4617" width="12.42578125" customWidth="1"/>
    <col min="4618" max="4618" width="9" customWidth="1"/>
    <col min="4619" max="4619" width="9.140625" customWidth="1"/>
    <col min="4620" max="4620" width="7.42578125" customWidth="1"/>
    <col min="4621" max="4621" width="7.85546875" customWidth="1"/>
    <col min="4622" max="4622" width="8.28515625" customWidth="1"/>
    <col min="4623" max="4623" width="8.42578125" customWidth="1"/>
    <col min="4624" max="4624" width="18.5703125" customWidth="1"/>
    <col min="4625" max="4625" width="11.28515625" customWidth="1"/>
    <col min="4865" max="4865" width="15.140625" customWidth="1"/>
    <col min="4866" max="4866" width="26.140625" customWidth="1"/>
    <col min="4867" max="4867" width="12" customWidth="1"/>
    <col min="4868" max="4868" width="11.85546875" customWidth="1"/>
    <col min="4869" max="4869" width="11.5703125" customWidth="1"/>
    <col min="4870" max="4870" width="11.85546875" customWidth="1"/>
    <col min="4871" max="4871" width="11.42578125" customWidth="1"/>
    <col min="4872" max="4872" width="12.7109375" customWidth="1"/>
    <col min="4873" max="4873" width="12.42578125" customWidth="1"/>
    <col min="4874" max="4874" width="9" customWidth="1"/>
    <col min="4875" max="4875" width="9.140625" customWidth="1"/>
    <col min="4876" max="4876" width="7.42578125" customWidth="1"/>
    <col min="4877" max="4877" width="7.85546875" customWidth="1"/>
    <col min="4878" max="4878" width="8.28515625" customWidth="1"/>
    <col min="4879" max="4879" width="8.42578125" customWidth="1"/>
    <col min="4880" max="4880" width="18.5703125" customWidth="1"/>
    <col min="4881" max="4881" width="11.28515625" customWidth="1"/>
    <col min="5121" max="5121" width="15.140625" customWidth="1"/>
    <col min="5122" max="5122" width="26.140625" customWidth="1"/>
    <col min="5123" max="5123" width="12" customWidth="1"/>
    <col min="5124" max="5124" width="11.85546875" customWidth="1"/>
    <col min="5125" max="5125" width="11.5703125" customWidth="1"/>
    <col min="5126" max="5126" width="11.85546875" customWidth="1"/>
    <col min="5127" max="5127" width="11.42578125" customWidth="1"/>
    <col min="5128" max="5128" width="12.7109375" customWidth="1"/>
    <col min="5129" max="5129" width="12.42578125" customWidth="1"/>
    <col min="5130" max="5130" width="9" customWidth="1"/>
    <col min="5131" max="5131" width="9.140625" customWidth="1"/>
    <col min="5132" max="5132" width="7.42578125" customWidth="1"/>
    <col min="5133" max="5133" width="7.85546875" customWidth="1"/>
    <col min="5134" max="5134" width="8.28515625" customWidth="1"/>
    <col min="5135" max="5135" width="8.42578125" customWidth="1"/>
    <col min="5136" max="5136" width="18.5703125" customWidth="1"/>
    <col min="5137" max="5137" width="11.28515625" customWidth="1"/>
    <col min="5377" max="5377" width="15.140625" customWidth="1"/>
    <col min="5378" max="5378" width="26.140625" customWidth="1"/>
    <col min="5379" max="5379" width="12" customWidth="1"/>
    <col min="5380" max="5380" width="11.85546875" customWidth="1"/>
    <col min="5381" max="5381" width="11.5703125" customWidth="1"/>
    <col min="5382" max="5382" width="11.85546875" customWidth="1"/>
    <col min="5383" max="5383" width="11.42578125" customWidth="1"/>
    <col min="5384" max="5384" width="12.7109375" customWidth="1"/>
    <col min="5385" max="5385" width="12.42578125" customWidth="1"/>
    <col min="5386" max="5386" width="9" customWidth="1"/>
    <col min="5387" max="5387" width="9.140625" customWidth="1"/>
    <col min="5388" max="5388" width="7.42578125" customWidth="1"/>
    <col min="5389" max="5389" width="7.85546875" customWidth="1"/>
    <col min="5390" max="5390" width="8.28515625" customWidth="1"/>
    <col min="5391" max="5391" width="8.42578125" customWidth="1"/>
    <col min="5392" max="5392" width="18.5703125" customWidth="1"/>
    <col min="5393" max="5393" width="11.28515625" customWidth="1"/>
    <col min="5633" max="5633" width="15.140625" customWidth="1"/>
    <col min="5634" max="5634" width="26.140625" customWidth="1"/>
    <col min="5635" max="5635" width="12" customWidth="1"/>
    <col min="5636" max="5636" width="11.85546875" customWidth="1"/>
    <col min="5637" max="5637" width="11.5703125" customWidth="1"/>
    <col min="5638" max="5638" width="11.85546875" customWidth="1"/>
    <col min="5639" max="5639" width="11.42578125" customWidth="1"/>
    <col min="5640" max="5640" width="12.7109375" customWidth="1"/>
    <col min="5641" max="5641" width="12.42578125" customWidth="1"/>
    <col min="5642" max="5642" width="9" customWidth="1"/>
    <col min="5643" max="5643" width="9.140625" customWidth="1"/>
    <col min="5644" max="5644" width="7.42578125" customWidth="1"/>
    <col min="5645" max="5645" width="7.85546875" customWidth="1"/>
    <col min="5646" max="5646" width="8.28515625" customWidth="1"/>
    <col min="5647" max="5647" width="8.42578125" customWidth="1"/>
    <col min="5648" max="5648" width="18.5703125" customWidth="1"/>
    <col min="5649" max="5649" width="11.28515625" customWidth="1"/>
    <col min="5889" max="5889" width="15.140625" customWidth="1"/>
    <col min="5890" max="5890" width="26.140625" customWidth="1"/>
    <col min="5891" max="5891" width="12" customWidth="1"/>
    <col min="5892" max="5892" width="11.85546875" customWidth="1"/>
    <col min="5893" max="5893" width="11.5703125" customWidth="1"/>
    <col min="5894" max="5894" width="11.85546875" customWidth="1"/>
    <col min="5895" max="5895" width="11.42578125" customWidth="1"/>
    <col min="5896" max="5896" width="12.7109375" customWidth="1"/>
    <col min="5897" max="5897" width="12.42578125" customWidth="1"/>
    <col min="5898" max="5898" width="9" customWidth="1"/>
    <col min="5899" max="5899" width="9.140625" customWidth="1"/>
    <col min="5900" max="5900" width="7.42578125" customWidth="1"/>
    <col min="5901" max="5901" width="7.85546875" customWidth="1"/>
    <col min="5902" max="5902" width="8.28515625" customWidth="1"/>
    <col min="5903" max="5903" width="8.42578125" customWidth="1"/>
    <col min="5904" max="5904" width="18.5703125" customWidth="1"/>
    <col min="5905" max="5905" width="11.28515625" customWidth="1"/>
    <col min="6145" max="6145" width="15.140625" customWidth="1"/>
    <col min="6146" max="6146" width="26.140625" customWidth="1"/>
    <col min="6147" max="6147" width="12" customWidth="1"/>
    <col min="6148" max="6148" width="11.85546875" customWidth="1"/>
    <col min="6149" max="6149" width="11.5703125" customWidth="1"/>
    <col min="6150" max="6150" width="11.85546875" customWidth="1"/>
    <col min="6151" max="6151" width="11.42578125" customWidth="1"/>
    <col min="6152" max="6152" width="12.7109375" customWidth="1"/>
    <col min="6153" max="6153" width="12.42578125" customWidth="1"/>
    <col min="6154" max="6154" width="9" customWidth="1"/>
    <col min="6155" max="6155" width="9.140625" customWidth="1"/>
    <col min="6156" max="6156" width="7.42578125" customWidth="1"/>
    <col min="6157" max="6157" width="7.85546875" customWidth="1"/>
    <col min="6158" max="6158" width="8.28515625" customWidth="1"/>
    <col min="6159" max="6159" width="8.42578125" customWidth="1"/>
    <col min="6160" max="6160" width="18.5703125" customWidth="1"/>
    <col min="6161" max="6161" width="11.28515625" customWidth="1"/>
    <col min="6401" max="6401" width="15.140625" customWidth="1"/>
    <col min="6402" max="6402" width="26.140625" customWidth="1"/>
    <col min="6403" max="6403" width="12" customWidth="1"/>
    <col min="6404" max="6404" width="11.85546875" customWidth="1"/>
    <col min="6405" max="6405" width="11.5703125" customWidth="1"/>
    <col min="6406" max="6406" width="11.85546875" customWidth="1"/>
    <col min="6407" max="6407" width="11.42578125" customWidth="1"/>
    <col min="6408" max="6408" width="12.7109375" customWidth="1"/>
    <col min="6409" max="6409" width="12.42578125" customWidth="1"/>
    <col min="6410" max="6410" width="9" customWidth="1"/>
    <col min="6411" max="6411" width="9.140625" customWidth="1"/>
    <col min="6412" max="6412" width="7.42578125" customWidth="1"/>
    <col min="6413" max="6413" width="7.85546875" customWidth="1"/>
    <col min="6414" max="6414" width="8.28515625" customWidth="1"/>
    <col min="6415" max="6415" width="8.42578125" customWidth="1"/>
    <col min="6416" max="6416" width="18.5703125" customWidth="1"/>
    <col min="6417" max="6417" width="11.28515625" customWidth="1"/>
    <col min="6657" max="6657" width="15.140625" customWidth="1"/>
    <col min="6658" max="6658" width="26.140625" customWidth="1"/>
    <col min="6659" max="6659" width="12" customWidth="1"/>
    <col min="6660" max="6660" width="11.85546875" customWidth="1"/>
    <col min="6661" max="6661" width="11.5703125" customWidth="1"/>
    <col min="6662" max="6662" width="11.85546875" customWidth="1"/>
    <col min="6663" max="6663" width="11.42578125" customWidth="1"/>
    <col min="6664" max="6664" width="12.7109375" customWidth="1"/>
    <col min="6665" max="6665" width="12.42578125" customWidth="1"/>
    <col min="6666" max="6666" width="9" customWidth="1"/>
    <col min="6667" max="6667" width="9.140625" customWidth="1"/>
    <col min="6668" max="6668" width="7.42578125" customWidth="1"/>
    <col min="6669" max="6669" width="7.85546875" customWidth="1"/>
    <col min="6670" max="6670" width="8.28515625" customWidth="1"/>
    <col min="6671" max="6671" width="8.42578125" customWidth="1"/>
    <col min="6672" max="6672" width="18.5703125" customWidth="1"/>
    <col min="6673" max="6673" width="11.28515625" customWidth="1"/>
    <col min="6913" max="6913" width="15.140625" customWidth="1"/>
    <col min="6914" max="6914" width="26.140625" customWidth="1"/>
    <col min="6915" max="6915" width="12" customWidth="1"/>
    <col min="6916" max="6916" width="11.85546875" customWidth="1"/>
    <col min="6917" max="6917" width="11.5703125" customWidth="1"/>
    <col min="6918" max="6918" width="11.85546875" customWidth="1"/>
    <col min="6919" max="6919" width="11.42578125" customWidth="1"/>
    <col min="6920" max="6920" width="12.7109375" customWidth="1"/>
    <col min="6921" max="6921" width="12.42578125" customWidth="1"/>
    <col min="6922" max="6922" width="9" customWidth="1"/>
    <col min="6923" max="6923" width="9.140625" customWidth="1"/>
    <col min="6924" max="6924" width="7.42578125" customWidth="1"/>
    <col min="6925" max="6925" width="7.85546875" customWidth="1"/>
    <col min="6926" max="6926" width="8.28515625" customWidth="1"/>
    <col min="6927" max="6927" width="8.42578125" customWidth="1"/>
    <col min="6928" max="6928" width="18.5703125" customWidth="1"/>
    <col min="6929" max="6929" width="11.28515625" customWidth="1"/>
    <col min="7169" max="7169" width="15.140625" customWidth="1"/>
    <col min="7170" max="7170" width="26.140625" customWidth="1"/>
    <col min="7171" max="7171" width="12" customWidth="1"/>
    <col min="7172" max="7172" width="11.85546875" customWidth="1"/>
    <col min="7173" max="7173" width="11.5703125" customWidth="1"/>
    <col min="7174" max="7174" width="11.85546875" customWidth="1"/>
    <col min="7175" max="7175" width="11.42578125" customWidth="1"/>
    <col min="7176" max="7176" width="12.7109375" customWidth="1"/>
    <col min="7177" max="7177" width="12.42578125" customWidth="1"/>
    <col min="7178" max="7178" width="9" customWidth="1"/>
    <col min="7179" max="7179" width="9.140625" customWidth="1"/>
    <col min="7180" max="7180" width="7.42578125" customWidth="1"/>
    <col min="7181" max="7181" width="7.85546875" customWidth="1"/>
    <col min="7182" max="7182" width="8.28515625" customWidth="1"/>
    <col min="7183" max="7183" width="8.42578125" customWidth="1"/>
    <col min="7184" max="7184" width="18.5703125" customWidth="1"/>
    <col min="7185" max="7185" width="11.28515625" customWidth="1"/>
    <col min="7425" max="7425" width="15.140625" customWidth="1"/>
    <col min="7426" max="7426" width="26.140625" customWidth="1"/>
    <col min="7427" max="7427" width="12" customWidth="1"/>
    <col min="7428" max="7428" width="11.85546875" customWidth="1"/>
    <col min="7429" max="7429" width="11.5703125" customWidth="1"/>
    <col min="7430" max="7430" width="11.85546875" customWidth="1"/>
    <col min="7431" max="7431" width="11.42578125" customWidth="1"/>
    <col min="7432" max="7432" width="12.7109375" customWidth="1"/>
    <col min="7433" max="7433" width="12.42578125" customWidth="1"/>
    <col min="7434" max="7434" width="9" customWidth="1"/>
    <col min="7435" max="7435" width="9.140625" customWidth="1"/>
    <col min="7436" max="7436" width="7.42578125" customWidth="1"/>
    <col min="7437" max="7437" width="7.85546875" customWidth="1"/>
    <col min="7438" max="7438" width="8.28515625" customWidth="1"/>
    <col min="7439" max="7439" width="8.42578125" customWidth="1"/>
    <col min="7440" max="7440" width="18.5703125" customWidth="1"/>
    <col min="7441" max="7441" width="11.28515625" customWidth="1"/>
    <col min="7681" max="7681" width="15.140625" customWidth="1"/>
    <col min="7682" max="7682" width="26.140625" customWidth="1"/>
    <col min="7683" max="7683" width="12" customWidth="1"/>
    <col min="7684" max="7684" width="11.85546875" customWidth="1"/>
    <col min="7685" max="7685" width="11.5703125" customWidth="1"/>
    <col min="7686" max="7686" width="11.85546875" customWidth="1"/>
    <col min="7687" max="7687" width="11.42578125" customWidth="1"/>
    <col min="7688" max="7688" width="12.7109375" customWidth="1"/>
    <col min="7689" max="7689" width="12.42578125" customWidth="1"/>
    <col min="7690" max="7690" width="9" customWidth="1"/>
    <col min="7691" max="7691" width="9.140625" customWidth="1"/>
    <col min="7692" max="7692" width="7.42578125" customWidth="1"/>
    <col min="7693" max="7693" width="7.85546875" customWidth="1"/>
    <col min="7694" max="7694" width="8.28515625" customWidth="1"/>
    <col min="7695" max="7695" width="8.42578125" customWidth="1"/>
    <col min="7696" max="7696" width="18.5703125" customWidth="1"/>
    <col min="7697" max="7697" width="11.28515625" customWidth="1"/>
    <col min="7937" max="7937" width="15.140625" customWidth="1"/>
    <col min="7938" max="7938" width="26.140625" customWidth="1"/>
    <col min="7939" max="7939" width="12" customWidth="1"/>
    <col min="7940" max="7940" width="11.85546875" customWidth="1"/>
    <col min="7941" max="7941" width="11.5703125" customWidth="1"/>
    <col min="7942" max="7942" width="11.85546875" customWidth="1"/>
    <col min="7943" max="7943" width="11.42578125" customWidth="1"/>
    <col min="7944" max="7944" width="12.7109375" customWidth="1"/>
    <col min="7945" max="7945" width="12.42578125" customWidth="1"/>
    <col min="7946" max="7946" width="9" customWidth="1"/>
    <col min="7947" max="7947" width="9.140625" customWidth="1"/>
    <col min="7948" max="7948" width="7.42578125" customWidth="1"/>
    <col min="7949" max="7949" width="7.85546875" customWidth="1"/>
    <col min="7950" max="7950" width="8.28515625" customWidth="1"/>
    <col min="7951" max="7951" width="8.42578125" customWidth="1"/>
    <col min="7952" max="7952" width="18.5703125" customWidth="1"/>
    <col min="7953" max="7953" width="11.28515625" customWidth="1"/>
    <col min="8193" max="8193" width="15.140625" customWidth="1"/>
    <col min="8194" max="8194" width="26.140625" customWidth="1"/>
    <col min="8195" max="8195" width="12" customWidth="1"/>
    <col min="8196" max="8196" width="11.85546875" customWidth="1"/>
    <col min="8197" max="8197" width="11.5703125" customWidth="1"/>
    <col min="8198" max="8198" width="11.85546875" customWidth="1"/>
    <col min="8199" max="8199" width="11.42578125" customWidth="1"/>
    <col min="8200" max="8200" width="12.7109375" customWidth="1"/>
    <col min="8201" max="8201" width="12.42578125" customWidth="1"/>
    <col min="8202" max="8202" width="9" customWidth="1"/>
    <col min="8203" max="8203" width="9.140625" customWidth="1"/>
    <col min="8204" max="8204" width="7.42578125" customWidth="1"/>
    <col min="8205" max="8205" width="7.85546875" customWidth="1"/>
    <col min="8206" max="8206" width="8.28515625" customWidth="1"/>
    <col min="8207" max="8207" width="8.42578125" customWidth="1"/>
    <col min="8208" max="8208" width="18.5703125" customWidth="1"/>
    <col min="8209" max="8209" width="11.28515625" customWidth="1"/>
    <col min="8449" max="8449" width="15.140625" customWidth="1"/>
    <col min="8450" max="8450" width="26.140625" customWidth="1"/>
    <col min="8451" max="8451" width="12" customWidth="1"/>
    <col min="8452" max="8452" width="11.85546875" customWidth="1"/>
    <col min="8453" max="8453" width="11.5703125" customWidth="1"/>
    <col min="8454" max="8454" width="11.85546875" customWidth="1"/>
    <col min="8455" max="8455" width="11.42578125" customWidth="1"/>
    <col min="8456" max="8456" width="12.7109375" customWidth="1"/>
    <col min="8457" max="8457" width="12.42578125" customWidth="1"/>
    <col min="8458" max="8458" width="9" customWidth="1"/>
    <col min="8459" max="8459" width="9.140625" customWidth="1"/>
    <col min="8460" max="8460" width="7.42578125" customWidth="1"/>
    <col min="8461" max="8461" width="7.85546875" customWidth="1"/>
    <col min="8462" max="8462" width="8.28515625" customWidth="1"/>
    <col min="8463" max="8463" width="8.42578125" customWidth="1"/>
    <col min="8464" max="8464" width="18.5703125" customWidth="1"/>
    <col min="8465" max="8465" width="11.28515625" customWidth="1"/>
    <col min="8705" max="8705" width="15.140625" customWidth="1"/>
    <col min="8706" max="8706" width="26.140625" customWidth="1"/>
    <col min="8707" max="8707" width="12" customWidth="1"/>
    <col min="8708" max="8708" width="11.85546875" customWidth="1"/>
    <col min="8709" max="8709" width="11.5703125" customWidth="1"/>
    <col min="8710" max="8710" width="11.85546875" customWidth="1"/>
    <col min="8711" max="8711" width="11.42578125" customWidth="1"/>
    <col min="8712" max="8712" width="12.7109375" customWidth="1"/>
    <col min="8713" max="8713" width="12.42578125" customWidth="1"/>
    <col min="8714" max="8714" width="9" customWidth="1"/>
    <col min="8715" max="8715" width="9.140625" customWidth="1"/>
    <col min="8716" max="8716" width="7.42578125" customWidth="1"/>
    <col min="8717" max="8717" width="7.85546875" customWidth="1"/>
    <col min="8718" max="8718" width="8.28515625" customWidth="1"/>
    <col min="8719" max="8719" width="8.42578125" customWidth="1"/>
    <col min="8720" max="8720" width="18.5703125" customWidth="1"/>
    <col min="8721" max="8721" width="11.28515625" customWidth="1"/>
    <col min="8961" max="8961" width="15.140625" customWidth="1"/>
    <col min="8962" max="8962" width="26.140625" customWidth="1"/>
    <col min="8963" max="8963" width="12" customWidth="1"/>
    <col min="8964" max="8964" width="11.85546875" customWidth="1"/>
    <col min="8965" max="8965" width="11.5703125" customWidth="1"/>
    <col min="8966" max="8966" width="11.85546875" customWidth="1"/>
    <col min="8967" max="8967" width="11.42578125" customWidth="1"/>
    <col min="8968" max="8968" width="12.7109375" customWidth="1"/>
    <col min="8969" max="8969" width="12.42578125" customWidth="1"/>
    <col min="8970" max="8970" width="9" customWidth="1"/>
    <col min="8971" max="8971" width="9.140625" customWidth="1"/>
    <col min="8972" max="8972" width="7.42578125" customWidth="1"/>
    <col min="8973" max="8973" width="7.85546875" customWidth="1"/>
    <col min="8974" max="8974" width="8.28515625" customWidth="1"/>
    <col min="8975" max="8975" width="8.42578125" customWidth="1"/>
    <col min="8976" max="8976" width="18.5703125" customWidth="1"/>
    <col min="8977" max="8977" width="11.28515625" customWidth="1"/>
    <col min="9217" max="9217" width="15.140625" customWidth="1"/>
    <col min="9218" max="9218" width="26.140625" customWidth="1"/>
    <col min="9219" max="9219" width="12" customWidth="1"/>
    <col min="9220" max="9220" width="11.85546875" customWidth="1"/>
    <col min="9221" max="9221" width="11.5703125" customWidth="1"/>
    <col min="9222" max="9222" width="11.85546875" customWidth="1"/>
    <col min="9223" max="9223" width="11.42578125" customWidth="1"/>
    <col min="9224" max="9224" width="12.7109375" customWidth="1"/>
    <col min="9225" max="9225" width="12.42578125" customWidth="1"/>
    <col min="9226" max="9226" width="9" customWidth="1"/>
    <col min="9227" max="9227" width="9.140625" customWidth="1"/>
    <col min="9228" max="9228" width="7.42578125" customWidth="1"/>
    <col min="9229" max="9229" width="7.85546875" customWidth="1"/>
    <col min="9230" max="9230" width="8.28515625" customWidth="1"/>
    <col min="9231" max="9231" width="8.42578125" customWidth="1"/>
    <col min="9232" max="9232" width="18.5703125" customWidth="1"/>
    <col min="9233" max="9233" width="11.28515625" customWidth="1"/>
    <col min="9473" max="9473" width="15.140625" customWidth="1"/>
    <col min="9474" max="9474" width="26.140625" customWidth="1"/>
    <col min="9475" max="9475" width="12" customWidth="1"/>
    <col min="9476" max="9476" width="11.85546875" customWidth="1"/>
    <col min="9477" max="9477" width="11.5703125" customWidth="1"/>
    <col min="9478" max="9478" width="11.85546875" customWidth="1"/>
    <col min="9479" max="9479" width="11.42578125" customWidth="1"/>
    <col min="9480" max="9480" width="12.7109375" customWidth="1"/>
    <col min="9481" max="9481" width="12.42578125" customWidth="1"/>
    <col min="9482" max="9482" width="9" customWidth="1"/>
    <col min="9483" max="9483" width="9.140625" customWidth="1"/>
    <col min="9484" max="9484" width="7.42578125" customWidth="1"/>
    <col min="9485" max="9485" width="7.85546875" customWidth="1"/>
    <col min="9486" max="9486" width="8.28515625" customWidth="1"/>
    <col min="9487" max="9487" width="8.42578125" customWidth="1"/>
    <col min="9488" max="9488" width="18.5703125" customWidth="1"/>
    <col min="9489" max="9489" width="11.28515625" customWidth="1"/>
    <col min="9729" max="9729" width="15.140625" customWidth="1"/>
    <col min="9730" max="9730" width="26.140625" customWidth="1"/>
    <col min="9731" max="9731" width="12" customWidth="1"/>
    <col min="9732" max="9732" width="11.85546875" customWidth="1"/>
    <col min="9733" max="9733" width="11.5703125" customWidth="1"/>
    <col min="9734" max="9734" width="11.85546875" customWidth="1"/>
    <col min="9735" max="9735" width="11.42578125" customWidth="1"/>
    <col min="9736" max="9736" width="12.7109375" customWidth="1"/>
    <col min="9737" max="9737" width="12.42578125" customWidth="1"/>
    <col min="9738" max="9738" width="9" customWidth="1"/>
    <col min="9739" max="9739" width="9.140625" customWidth="1"/>
    <col min="9740" max="9740" width="7.42578125" customWidth="1"/>
    <col min="9741" max="9741" width="7.85546875" customWidth="1"/>
    <col min="9742" max="9742" width="8.28515625" customWidth="1"/>
    <col min="9743" max="9743" width="8.42578125" customWidth="1"/>
    <col min="9744" max="9744" width="18.5703125" customWidth="1"/>
    <col min="9745" max="9745" width="11.28515625" customWidth="1"/>
    <col min="9985" max="9985" width="15.140625" customWidth="1"/>
    <col min="9986" max="9986" width="26.140625" customWidth="1"/>
    <col min="9987" max="9987" width="12" customWidth="1"/>
    <col min="9988" max="9988" width="11.85546875" customWidth="1"/>
    <col min="9989" max="9989" width="11.5703125" customWidth="1"/>
    <col min="9990" max="9990" width="11.85546875" customWidth="1"/>
    <col min="9991" max="9991" width="11.42578125" customWidth="1"/>
    <col min="9992" max="9992" width="12.7109375" customWidth="1"/>
    <col min="9993" max="9993" width="12.42578125" customWidth="1"/>
    <col min="9994" max="9994" width="9" customWidth="1"/>
    <col min="9995" max="9995" width="9.140625" customWidth="1"/>
    <col min="9996" max="9996" width="7.42578125" customWidth="1"/>
    <col min="9997" max="9997" width="7.85546875" customWidth="1"/>
    <col min="9998" max="9998" width="8.28515625" customWidth="1"/>
    <col min="9999" max="9999" width="8.42578125" customWidth="1"/>
    <col min="10000" max="10000" width="18.5703125" customWidth="1"/>
    <col min="10001" max="10001" width="11.28515625" customWidth="1"/>
    <col min="10241" max="10241" width="15.140625" customWidth="1"/>
    <col min="10242" max="10242" width="26.140625" customWidth="1"/>
    <col min="10243" max="10243" width="12" customWidth="1"/>
    <col min="10244" max="10244" width="11.85546875" customWidth="1"/>
    <col min="10245" max="10245" width="11.5703125" customWidth="1"/>
    <col min="10246" max="10246" width="11.85546875" customWidth="1"/>
    <col min="10247" max="10247" width="11.42578125" customWidth="1"/>
    <col min="10248" max="10248" width="12.7109375" customWidth="1"/>
    <col min="10249" max="10249" width="12.42578125" customWidth="1"/>
    <col min="10250" max="10250" width="9" customWidth="1"/>
    <col min="10251" max="10251" width="9.140625" customWidth="1"/>
    <col min="10252" max="10252" width="7.42578125" customWidth="1"/>
    <col min="10253" max="10253" width="7.85546875" customWidth="1"/>
    <col min="10254" max="10254" width="8.28515625" customWidth="1"/>
    <col min="10255" max="10255" width="8.42578125" customWidth="1"/>
    <col min="10256" max="10256" width="18.5703125" customWidth="1"/>
    <col min="10257" max="10257" width="11.28515625" customWidth="1"/>
    <col min="10497" max="10497" width="15.140625" customWidth="1"/>
    <col min="10498" max="10498" width="26.140625" customWidth="1"/>
    <col min="10499" max="10499" width="12" customWidth="1"/>
    <col min="10500" max="10500" width="11.85546875" customWidth="1"/>
    <col min="10501" max="10501" width="11.5703125" customWidth="1"/>
    <col min="10502" max="10502" width="11.85546875" customWidth="1"/>
    <col min="10503" max="10503" width="11.42578125" customWidth="1"/>
    <col min="10504" max="10504" width="12.7109375" customWidth="1"/>
    <col min="10505" max="10505" width="12.42578125" customWidth="1"/>
    <col min="10506" max="10506" width="9" customWidth="1"/>
    <col min="10507" max="10507" width="9.140625" customWidth="1"/>
    <col min="10508" max="10508" width="7.42578125" customWidth="1"/>
    <col min="10509" max="10509" width="7.85546875" customWidth="1"/>
    <col min="10510" max="10510" width="8.28515625" customWidth="1"/>
    <col min="10511" max="10511" width="8.42578125" customWidth="1"/>
    <col min="10512" max="10512" width="18.5703125" customWidth="1"/>
    <col min="10513" max="10513" width="11.28515625" customWidth="1"/>
    <col min="10753" max="10753" width="15.140625" customWidth="1"/>
    <col min="10754" max="10754" width="26.140625" customWidth="1"/>
    <col min="10755" max="10755" width="12" customWidth="1"/>
    <col min="10756" max="10756" width="11.85546875" customWidth="1"/>
    <col min="10757" max="10757" width="11.5703125" customWidth="1"/>
    <col min="10758" max="10758" width="11.85546875" customWidth="1"/>
    <col min="10759" max="10759" width="11.42578125" customWidth="1"/>
    <col min="10760" max="10760" width="12.7109375" customWidth="1"/>
    <col min="10761" max="10761" width="12.42578125" customWidth="1"/>
    <col min="10762" max="10762" width="9" customWidth="1"/>
    <col min="10763" max="10763" width="9.140625" customWidth="1"/>
    <col min="10764" max="10764" width="7.42578125" customWidth="1"/>
    <col min="10765" max="10765" width="7.85546875" customWidth="1"/>
    <col min="10766" max="10766" width="8.28515625" customWidth="1"/>
    <col min="10767" max="10767" width="8.42578125" customWidth="1"/>
    <col min="10768" max="10768" width="18.5703125" customWidth="1"/>
    <col min="10769" max="10769" width="11.28515625" customWidth="1"/>
    <col min="11009" max="11009" width="15.140625" customWidth="1"/>
    <col min="11010" max="11010" width="26.140625" customWidth="1"/>
    <col min="11011" max="11011" width="12" customWidth="1"/>
    <col min="11012" max="11012" width="11.85546875" customWidth="1"/>
    <col min="11013" max="11013" width="11.5703125" customWidth="1"/>
    <col min="11014" max="11014" width="11.85546875" customWidth="1"/>
    <col min="11015" max="11015" width="11.42578125" customWidth="1"/>
    <col min="11016" max="11016" width="12.7109375" customWidth="1"/>
    <col min="11017" max="11017" width="12.42578125" customWidth="1"/>
    <col min="11018" max="11018" width="9" customWidth="1"/>
    <col min="11019" max="11019" width="9.140625" customWidth="1"/>
    <col min="11020" max="11020" width="7.42578125" customWidth="1"/>
    <col min="11021" max="11021" width="7.85546875" customWidth="1"/>
    <col min="11022" max="11022" width="8.28515625" customWidth="1"/>
    <col min="11023" max="11023" width="8.42578125" customWidth="1"/>
    <col min="11024" max="11024" width="18.5703125" customWidth="1"/>
    <col min="11025" max="11025" width="11.28515625" customWidth="1"/>
    <col min="11265" max="11265" width="15.140625" customWidth="1"/>
    <col min="11266" max="11266" width="26.140625" customWidth="1"/>
    <col min="11267" max="11267" width="12" customWidth="1"/>
    <col min="11268" max="11268" width="11.85546875" customWidth="1"/>
    <col min="11269" max="11269" width="11.5703125" customWidth="1"/>
    <col min="11270" max="11270" width="11.85546875" customWidth="1"/>
    <col min="11271" max="11271" width="11.42578125" customWidth="1"/>
    <col min="11272" max="11272" width="12.7109375" customWidth="1"/>
    <col min="11273" max="11273" width="12.42578125" customWidth="1"/>
    <col min="11274" max="11274" width="9" customWidth="1"/>
    <col min="11275" max="11275" width="9.140625" customWidth="1"/>
    <col min="11276" max="11276" width="7.42578125" customWidth="1"/>
    <col min="11277" max="11277" width="7.85546875" customWidth="1"/>
    <col min="11278" max="11278" width="8.28515625" customWidth="1"/>
    <col min="11279" max="11279" width="8.42578125" customWidth="1"/>
    <col min="11280" max="11280" width="18.5703125" customWidth="1"/>
    <col min="11281" max="11281" width="11.28515625" customWidth="1"/>
    <col min="11521" max="11521" width="15.140625" customWidth="1"/>
    <col min="11522" max="11522" width="26.140625" customWidth="1"/>
    <col min="11523" max="11523" width="12" customWidth="1"/>
    <col min="11524" max="11524" width="11.85546875" customWidth="1"/>
    <col min="11525" max="11525" width="11.5703125" customWidth="1"/>
    <col min="11526" max="11526" width="11.85546875" customWidth="1"/>
    <col min="11527" max="11527" width="11.42578125" customWidth="1"/>
    <col min="11528" max="11528" width="12.7109375" customWidth="1"/>
    <col min="11529" max="11529" width="12.42578125" customWidth="1"/>
    <col min="11530" max="11530" width="9" customWidth="1"/>
    <col min="11531" max="11531" width="9.140625" customWidth="1"/>
    <col min="11532" max="11532" width="7.42578125" customWidth="1"/>
    <col min="11533" max="11533" width="7.85546875" customWidth="1"/>
    <col min="11534" max="11534" width="8.28515625" customWidth="1"/>
    <col min="11535" max="11535" width="8.42578125" customWidth="1"/>
    <col min="11536" max="11536" width="18.5703125" customWidth="1"/>
    <col min="11537" max="11537" width="11.28515625" customWidth="1"/>
    <col min="11777" max="11777" width="15.140625" customWidth="1"/>
    <col min="11778" max="11778" width="26.140625" customWidth="1"/>
    <col min="11779" max="11779" width="12" customWidth="1"/>
    <col min="11780" max="11780" width="11.85546875" customWidth="1"/>
    <col min="11781" max="11781" width="11.5703125" customWidth="1"/>
    <col min="11782" max="11782" width="11.85546875" customWidth="1"/>
    <col min="11783" max="11783" width="11.42578125" customWidth="1"/>
    <col min="11784" max="11784" width="12.7109375" customWidth="1"/>
    <col min="11785" max="11785" width="12.42578125" customWidth="1"/>
    <col min="11786" max="11786" width="9" customWidth="1"/>
    <col min="11787" max="11787" width="9.140625" customWidth="1"/>
    <col min="11788" max="11788" width="7.42578125" customWidth="1"/>
    <col min="11789" max="11789" width="7.85546875" customWidth="1"/>
    <col min="11790" max="11790" width="8.28515625" customWidth="1"/>
    <col min="11791" max="11791" width="8.42578125" customWidth="1"/>
    <col min="11792" max="11792" width="18.5703125" customWidth="1"/>
    <col min="11793" max="11793" width="11.28515625" customWidth="1"/>
    <col min="12033" max="12033" width="15.140625" customWidth="1"/>
    <col min="12034" max="12034" width="26.140625" customWidth="1"/>
    <col min="12035" max="12035" width="12" customWidth="1"/>
    <col min="12036" max="12036" width="11.85546875" customWidth="1"/>
    <col min="12037" max="12037" width="11.5703125" customWidth="1"/>
    <col min="12038" max="12038" width="11.85546875" customWidth="1"/>
    <col min="12039" max="12039" width="11.42578125" customWidth="1"/>
    <col min="12040" max="12040" width="12.7109375" customWidth="1"/>
    <col min="12041" max="12041" width="12.42578125" customWidth="1"/>
    <col min="12042" max="12042" width="9" customWidth="1"/>
    <col min="12043" max="12043" width="9.140625" customWidth="1"/>
    <col min="12044" max="12044" width="7.42578125" customWidth="1"/>
    <col min="12045" max="12045" width="7.85546875" customWidth="1"/>
    <col min="12046" max="12046" width="8.28515625" customWidth="1"/>
    <col min="12047" max="12047" width="8.42578125" customWidth="1"/>
    <col min="12048" max="12048" width="18.5703125" customWidth="1"/>
    <col min="12049" max="12049" width="11.28515625" customWidth="1"/>
    <col min="12289" max="12289" width="15.140625" customWidth="1"/>
    <col min="12290" max="12290" width="26.140625" customWidth="1"/>
    <col min="12291" max="12291" width="12" customWidth="1"/>
    <col min="12292" max="12292" width="11.85546875" customWidth="1"/>
    <col min="12293" max="12293" width="11.5703125" customWidth="1"/>
    <col min="12294" max="12294" width="11.85546875" customWidth="1"/>
    <col min="12295" max="12295" width="11.42578125" customWidth="1"/>
    <col min="12296" max="12296" width="12.7109375" customWidth="1"/>
    <col min="12297" max="12297" width="12.42578125" customWidth="1"/>
    <col min="12298" max="12298" width="9" customWidth="1"/>
    <col min="12299" max="12299" width="9.140625" customWidth="1"/>
    <col min="12300" max="12300" width="7.42578125" customWidth="1"/>
    <col min="12301" max="12301" width="7.85546875" customWidth="1"/>
    <col min="12302" max="12302" width="8.28515625" customWidth="1"/>
    <col min="12303" max="12303" width="8.42578125" customWidth="1"/>
    <col min="12304" max="12304" width="18.5703125" customWidth="1"/>
    <col min="12305" max="12305" width="11.28515625" customWidth="1"/>
    <col min="12545" max="12545" width="15.140625" customWidth="1"/>
    <col min="12546" max="12546" width="26.140625" customWidth="1"/>
    <col min="12547" max="12547" width="12" customWidth="1"/>
    <col min="12548" max="12548" width="11.85546875" customWidth="1"/>
    <col min="12549" max="12549" width="11.5703125" customWidth="1"/>
    <col min="12550" max="12550" width="11.85546875" customWidth="1"/>
    <col min="12551" max="12551" width="11.42578125" customWidth="1"/>
    <col min="12552" max="12552" width="12.7109375" customWidth="1"/>
    <col min="12553" max="12553" width="12.42578125" customWidth="1"/>
    <col min="12554" max="12554" width="9" customWidth="1"/>
    <col min="12555" max="12555" width="9.140625" customWidth="1"/>
    <col min="12556" max="12556" width="7.42578125" customWidth="1"/>
    <col min="12557" max="12557" width="7.85546875" customWidth="1"/>
    <col min="12558" max="12558" width="8.28515625" customWidth="1"/>
    <col min="12559" max="12559" width="8.42578125" customWidth="1"/>
    <col min="12560" max="12560" width="18.5703125" customWidth="1"/>
    <col min="12561" max="12561" width="11.28515625" customWidth="1"/>
    <col min="12801" max="12801" width="15.140625" customWidth="1"/>
    <col min="12802" max="12802" width="26.140625" customWidth="1"/>
    <col min="12803" max="12803" width="12" customWidth="1"/>
    <col min="12804" max="12804" width="11.85546875" customWidth="1"/>
    <col min="12805" max="12805" width="11.5703125" customWidth="1"/>
    <col min="12806" max="12806" width="11.85546875" customWidth="1"/>
    <col min="12807" max="12807" width="11.42578125" customWidth="1"/>
    <col min="12808" max="12808" width="12.7109375" customWidth="1"/>
    <col min="12809" max="12809" width="12.42578125" customWidth="1"/>
    <col min="12810" max="12810" width="9" customWidth="1"/>
    <col min="12811" max="12811" width="9.140625" customWidth="1"/>
    <col min="12812" max="12812" width="7.42578125" customWidth="1"/>
    <col min="12813" max="12813" width="7.85546875" customWidth="1"/>
    <col min="12814" max="12814" width="8.28515625" customWidth="1"/>
    <col min="12815" max="12815" width="8.42578125" customWidth="1"/>
    <col min="12816" max="12816" width="18.5703125" customWidth="1"/>
    <col min="12817" max="12817" width="11.28515625" customWidth="1"/>
    <col min="13057" max="13057" width="15.140625" customWidth="1"/>
    <col min="13058" max="13058" width="26.140625" customWidth="1"/>
    <col min="13059" max="13059" width="12" customWidth="1"/>
    <col min="13060" max="13060" width="11.85546875" customWidth="1"/>
    <col min="13061" max="13061" width="11.5703125" customWidth="1"/>
    <col min="13062" max="13062" width="11.85546875" customWidth="1"/>
    <col min="13063" max="13063" width="11.42578125" customWidth="1"/>
    <col min="13064" max="13064" width="12.7109375" customWidth="1"/>
    <col min="13065" max="13065" width="12.42578125" customWidth="1"/>
    <col min="13066" max="13066" width="9" customWidth="1"/>
    <col min="13067" max="13067" width="9.140625" customWidth="1"/>
    <col min="13068" max="13068" width="7.42578125" customWidth="1"/>
    <col min="13069" max="13069" width="7.85546875" customWidth="1"/>
    <col min="13070" max="13070" width="8.28515625" customWidth="1"/>
    <col min="13071" max="13071" width="8.42578125" customWidth="1"/>
    <col min="13072" max="13072" width="18.5703125" customWidth="1"/>
    <col min="13073" max="13073" width="11.28515625" customWidth="1"/>
    <col min="13313" max="13313" width="15.140625" customWidth="1"/>
    <col min="13314" max="13314" width="26.140625" customWidth="1"/>
    <col min="13315" max="13315" width="12" customWidth="1"/>
    <col min="13316" max="13316" width="11.85546875" customWidth="1"/>
    <col min="13317" max="13317" width="11.5703125" customWidth="1"/>
    <col min="13318" max="13318" width="11.85546875" customWidth="1"/>
    <col min="13319" max="13319" width="11.42578125" customWidth="1"/>
    <col min="13320" max="13320" width="12.7109375" customWidth="1"/>
    <col min="13321" max="13321" width="12.42578125" customWidth="1"/>
    <col min="13322" max="13322" width="9" customWidth="1"/>
    <col min="13323" max="13323" width="9.140625" customWidth="1"/>
    <col min="13324" max="13324" width="7.42578125" customWidth="1"/>
    <col min="13325" max="13325" width="7.85546875" customWidth="1"/>
    <col min="13326" max="13326" width="8.28515625" customWidth="1"/>
    <col min="13327" max="13327" width="8.42578125" customWidth="1"/>
    <col min="13328" max="13328" width="18.5703125" customWidth="1"/>
    <col min="13329" max="13329" width="11.28515625" customWidth="1"/>
    <col min="13569" max="13569" width="15.140625" customWidth="1"/>
    <col min="13570" max="13570" width="26.140625" customWidth="1"/>
    <col min="13571" max="13571" width="12" customWidth="1"/>
    <col min="13572" max="13572" width="11.85546875" customWidth="1"/>
    <col min="13573" max="13573" width="11.5703125" customWidth="1"/>
    <col min="13574" max="13574" width="11.85546875" customWidth="1"/>
    <col min="13575" max="13575" width="11.42578125" customWidth="1"/>
    <col min="13576" max="13576" width="12.7109375" customWidth="1"/>
    <col min="13577" max="13577" width="12.42578125" customWidth="1"/>
    <col min="13578" max="13578" width="9" customWidth="1"/>
    <col min="13579" max="13579" width="9.140625" customWidth="1"/>
    <col min="13580" max="13580" width="7.42578125" customWidth="1"/>
    <col min="13581" max="13581" width="7.85546875" customWidth="1"/>
    <col min="13582" max="13582" width="8.28515625" customWidth="1"/>
    <col min="13583" max="13583" width="8.42578125" customWidth="1"/>
    <col min="13584" max="13584" width="18.5703125" customWidth="1"/>
    <col min="13585" max="13585" width="11.28515625" customWidth="1"/>
    <col min="13825" max="13825" width="15.140625" customWidth="1"/>
    <col min="13826" max="13826" width="26.140625" customWidth="1"/>
    <col min="13827" max="13827" width="12" customWidth="1"/>
    <col min="13828" max="13828" width="11.85546875" customWidth="1"/>
    <col min="13829" max="13829" width="11.5703125" customWidth="1"/>
    <col min="13830" max="13830" width="11.85546875" customWidth="1"/>
    <col min="13831" max="13831" width="11.42578125" customWidth="1"/>
    <col min="13832" max="13832" width="12.7109375" customWidth="1"/>
    <col min="13833" max="13833" width="12.42578125" customWidth="1"/>
    <col min="13834" max="13834" width="9" customWidth="1"/>
    <col min="13835" max="13835" width="9.140625" customWidth="1"/>
    <col min="13836" max="13836" width="7.42578125" customWidth="1"/>
    <col min="13837" max="13837" width="7.85546875" customWidth="1"/>
    <col min="13838" max="13838" width="8.28515625" customWidth="1"/>
    <col min="13839" max="13839" width="8.42578125" customWidth="1"/>
    <col min="13840" max="13840" width="18.5703125" customWidth="1"/>
    <col min="13841" max="13841" width="11.28515625" customWidth="1"/>
    <col min="14081" max="14081" width="15.140625" customWidth="1"/>
    <col min="14082" max="14082" width="26.140625" customWidth="1"/>
    <col min="14083" max="14083" width="12" customWidth="1"/>
    <col min="14084" max="14084" width="11.85546875" customWidth="1"/>
    <col min="14085" max="14085" width="11.5703125" customWidth="1"/>
    <col min="14086" max="14086" width="11.85546875" customWidth="1"/>
    <col min="14087" max="14087" width="11.42578125" customWidth="1"/>
    <col min="14088" max="14088" width="12.7109375" customWidth="1"/>
    <col min="14089" max="14089" width="12.42578125" customWidth="1"/>
    <col min="14090" max="14090" width="9" customWidth="1"/>
    <col min="14091" max="14091" width="9.140625" customWidth="1"/>
    <col min="14092" max="14092" width="7.42578125" customWidth="1"/>
    <col min="14093" max="14093" width="7.85546875" customWidth="1"/>
    <col min="14094" max="14094" width="8.28515625" customWidth="1"/>
    <col min="14095" max="14095" width="8.42578125" customWidth="1"/>
    <col min="14096" max="14096" width="18.5703125" customWidth="1"/>
    <col min="14097" max="14097" width="11.28515625" customWidth="1"/>
    <col min="14337" max="14337" width="15.140625" customWidth="1"/>
    <col min="14338" max="14338" width="26.140625" customWidth="1"/>
    <col min="14339" max="14339" width="12" customWidth="1"/>
    <col min="14340" max="14340" width="11.85546875" customWidth="1"/>
    <col min="14341" max="14341" width="11.5703125" customWidth="1"/>
    <col min="14342" max="14342" width="11.85546875" customWidth="1"/>
    <col min="14343" max="14343" width="11.42578125" customWidth="1"/>
    <col min="14344" max="14344" width="12.7109375" customWidth="1"/>
    <col min="14345" max="14345" width="12.42578125" customWidth="1"/>
    <col min="14346" max="14346" width="9" customWidth="1"/>
    <col min="14347" max="14347" width="9.140625" customWidth="1"/>
    <col min="14348" max="14348" width="7.42578125" customWidth="1"/>
    <col min="14349" max="14349" width="7.85546875" customWidth="1"/>
    <col min="14350" max="14350" width="8.28515625" customWidth="1"/>
    <col min="14351" max="14351" width="8.42578125" customWidth="1"/>
    <col min="14352" max="14352" width="18.5703125" customWidth="1"/>
    <col min="14353" max="14353" width="11.28515625" customWidth="1"/>
    <col min="14593" max="14593" width="15.140625" customWidth="1"/>
    <col min="14594" max="14594" width="26.140625" customWidth="1"/>
    <col min="14595" max="14595" width="12" customWidth="1"/>
    <col min="14596" max="14596" width="11.85546875" customWidth="1"/>
    <col min="14597" max="14597" width="11.5703125" customWidth="1"/>
    <col min="14598" max="14598" width="11.85546875" customWidth="1"/>
    <col min="14599" max="14599" width="11.42578125" customWidth="1"/>
    <col min="14600" max="14600" width="12.7109375" customWidth="1"/>
    <col min="14601" max="14601" width="12.42578125" customWidth="1"/>
    <col min="14602" max="14602" width="9" customWidth="1"/>
    <col min="14603" max="14603" width="9.140625" customWidth="1"/>
    <col min="14604" max="14604" width="7.42578125" customWidth="1"/>
    <col min="14605" max="14605" width="7.85546875" customWidth="1"/>
    <col min="14606" max="14606" width="8.28515625" customWidth="1"/>
    <col min="14607" max="14607" width="8.42578125" customWidth="1"/>
    <col min="14608" max="14608" width="18.5703125" customWidth="1"/>
    <col min="14609" max="14609" width="11.28515625" customWidth="1"/>
    <col min="14849" max="14849" width="15.140625" customWidth="1"/>
    <col min="14850" max="14850" width="26.140625" customWidth="1"/>
    <col min="14851" max="14851" width="12" customWidth="1"/>
    <col min="14852" max="14852" width="11.85546875" customWidth="1"/>
    <col min="14853" max="14853" width="11.5703125" customWidth="1"/>
    <col min="14854" max="14854" width="11.85546875" customWidth="1"/>
    <col min="14855" max="14855" width="11.42578125" customWidth="1"/>
    <col min="14856" max="14856" width="12.7109375" customWidth="1"/>
    <col min="14857" max="14857" width="12.42578125" customWidth="1"/>
    <col min="14858" max="14858" width="9" customWidth="1"/>
    <col min="14859" max="14859" width="9.140625" customWidth="1"/>
    <col min="14860" max="14860" width="7.42578125" customWidth="1"/>
    <col min="14861" max="14861" width="7.85546875" customWidth="1"/>
    <col min="14862" max="14862" width="8.28515625" customWidth="1"/>
    <col min="14863" max="14863" width="8.42578125" customWidth="1"/>
    <col min="14864" max="14864" width="18.5703125" customWidth="1"/>
    <col min="14865" max="14865" width="11.28515625" customWidth="1"/>
    <col min="15105" max="15105" width="15.140625" customWidth="1"/>
    <col min="15106" max="15106" width="26.140625" customWidth="1"/>
    <col min="15107" max="15107" width="12" customWidth="1"/>
    <col min="15108" max="15108" width="11.85546875" customWidth="1"/>
    <col min="15109" max="15109" width="11.5703125" customWidth="1"/>
    <col min="15110" max="15110" width="11.85546875" customWidth="1"/>
    <col min="15111" max="15111" width="11.42578125" customWidth="1"/>
    <col min="15112" max="15112" width="12.7109375" customWidth="1"/>
    <col min="15113" max="15113" width="12.42578125" customWidth="1"/>
    <col min="15114" max="15114" width="9" customWidth="1"/>
    <col min="15115" max="15115" width="9.140625" customWidth="1"/>
    <col min="15116" max="15116" width="7.42578125" customWidth="1"/>
    <col min="15117" max="15117" width="7.85546875" customWidth="1"/>
    <col min="15118" max="15118" width="8.28515625" customWidth="1"/>
    <col min="15119" max="15119" width="8.42578125" customWidth="1"/>
    <col min="15120" max="15120" width="18.5703125" customWidth="1"/>
    <col min="15121" max="15121" width="11.28515625" customWidth="1"/>
    <col min="15361" max="15361" width="15.140625" customWidth="1"/>
    <col min="15362" max="15362" width="26.140625" customWidth="1"/>
    <col min="15363" max="15363" width="12" customWidth="1"/>
    <col min="15364" max="15364" width="11.85546875" customWidth="1"/>
    <col min="15365" max="15365" width="11.5703125" customWidth="1"/>
    <col min="15366" max="15366" width="11.85546875" customWidth="1"/>
    <col min="15367" max="15367" width="11.42578125" customWidth="1"/>
    <col min="15368" max="15368" width="12.7109375" customWidth="1"/>
    <col min="15369" max="15369" width="12.42578125" customWidth="1"/>
    <col min="15370" max="15370" width="9" customWidth="1"/>
    <col min="15371" max="15371" width="9.140625" customWidth="1"/>
    <col min="15372" max="15372" width="7.42578125" customWidth="1"/>
    <col min="15373" max="15373" width="7.85546875" customWidth="1"/>
    <col min="15374" max="15374" width="8.28515625" customWidth="1"/>
    <col min="15375" max="15375" width="8.42578125" customWidth="1"/>
    <col min="15376" max="15376" width="18.5703125" customWidth="1"/>
    <col min="15377" max="15377" width="11.28515625" customWidth="1"/>
    <col min="15617" max="15617" width="15.140625" customWidth="1"/>
    <col min="15618" max="15618" width="26.140625" customWidth="1"/>
    <col min="15619" max="15619" width="12" customWidth="1"/>
    <col min="15620" max="15620" width="11.85546875" customWidth="1"/>
    <col min="15621" max="15621" width="11.5703125" customWidth="1"/>
    <col min="15622" max="15622" width="11.85546875" customWidth="1"/>
    <col min="15623" max="15623" width="11.42578125" customWidth="1"/>
    <col min="15624" max="15624" width="12.7109375" customWidth="1"/>
    <col min="15625" max="15625" width="12.42578125" customWidth="1"/>
    <col min="15626" max="15626" width="9" customWidth="1"/>
    <col min="15627" max="15627" width="9.140625" customWidth="1"/>
    <col min="15628" max="15628" width="7.42578125" customWidth="1"/>
    <col min="15629" max="15629" width="7.85546875" customWidth="1"/>
    <col min="15630" max="15630" width="8.28515625" customWidth="1"/>
    <col min="15631" max="15631" width="8.42578125" customWidth="1"/>
    <col min="15632" max="15632" width="18.5703125" customWidth="1"/>
    <col min="15633" max="15633" width="11.28515625" customWidth="1"/>
    <col min="15873" max="15873" width="15.140625" customWidth="1"/>
    <col min="15874" max="15874" width="26.140625" customWidth="1"/>
    <col min="15875" max="15875" width="12" customWidth="1"/>
    <col min="15876" max="15876" width="11.85546875" customWidth="1"/>
    <col min="15877" max="15877" width="11.5703125" customWidth="1"/>
    <col min="15878" max="15878" width="11.85546875" customWidth="1"/>
    <col min="15879" max="15879" width="11.42578125" customWidth="1"/>
    <col min="15880" max="15880" width="12.7109375" customWidth="1"/>
    <col min="15881" max="15881" width="12.42578125" customWidth="1"/>
    <col min="15882" max="15882" width="9" customWidth="1"/>
    <col min="15883" max="15883" width="9.140625" customWidth="1"/>
    <col min="15884" max="15884" width="7.42578125" customWidth="1"/>
    <col min="15885" max="15885" width="7.85546875" customWidth="1"/>
    <col min="15886" max="15886" width="8.28515625" customWidth="1"/>
    <col min="15887" max="15887" width="8.42578125" customWidth="1"/>
    <col min="15888" max="15888" width="18.5703125" customWidth="1"/>
    <col min="15889" max="15889" width="11.28515625" customWidth="1"/>
    <col min="16129" max="16129" width="15.140625" customWidth="1"/>
    <col min="16130" max="16130" width="26.140625" customWidth="1"/>
    <col min="16131" max="16131" width="12" customWidth="1"/>
    <col min="16132" max="16132" width="11.85546875" customWidth="1"/>
    <col min="16133" max="16133" width="11.5703125" customWidth="1"/>
    <col min="16134" max="16134" width="11.85546875" customWidth="1"/>
    <col min="16135" max="16135" width="11.42578125" customWidth="1"/>
    <col min="16136" max="16136" width="12.7109375" customWidth="1"/>
    <col min="16137" max="16137" width="12.42578125" customWidth="1"/>
    <col min="16138" max="16138" width="9" customWidth="1"/>
    <col min="16139" max="16139" width="9.140625" customWidth="1"/>
    <col min="16140" max="16140" width="7.42578125" customWidth="1"/>
    <col min="16141" max="16141" width="7.85546875" customWidth="1"/>
    <col min="16142" max="16142" width="8.28515625" customWidth="1"/>
    <col min="16143" max="16143" width="8.42578125" customWidth="1"/>
    <col min="16144" max="16144" width="18.5703125" customWidth="1"/>
    <col min="16145" max="16145" width="11.28515625" customWidth="1"/>
  </cols>
  <sheetData>
    <row r="1" spans="1:17" x14ac:dyDescent="0.25">
      <c r="A1" s="1"/>
      <c r="B1" s="1"/>
      <c r="C1" s="1"/>
      <c r="D1" s="1"/>
      <c r="E1" s="1"/>
      <c r="F1" s="1"/>
      <c r="G1" s="1"/>
      <c r="H1" s="1"/>
      <c r="I1" s="1"/>
      <c r="J1" s="1"/>
      <c r="K1" s="1"/>
      <c r="L1" s="1"/>
      <c r="M1" s="1"/>
      <c r="N1" s="1"/>
      <c r="O1" s="1"/>
      <c r="P1" s="1"/>
      <c r="Q1" s="1" t="s">
        <v>21</v>
      </c>
    </row>
    <row r="2" spans="1:17" ht="26.25" customHeight="1" x14ac:dyDescent="0.25">
      <c r="A2" s="324" t="s">
        <v>22</v>
      </c>
      <c r="B2" s="324"/>
      <c r="C2" s="324"/>
      <c r="D2" s="324"/>
      <c r="E2" s="324"/>
      <c r="F2" s="324"/>
      <c r="G2" s="324"/>
      <c r="H2" s="324"/>
      <c r="I2" s="324"/>
      <c r="J2" s="324"/>
      <c r="K2" s="324"/>
      <c r="L2" s="324"/>
      <c r="M2" s="324"/>
      <c r="N2" s="324"/>
      <c r="O2" s="324"/>
      <c r="P2" s="324"/>
      <c r="Q2" s="324"/>
    </row>
    <row r="3" spans="1:17" ht="14.25" customHeight="1" x14ac:dyDescent="0.25">
      <c r="A3" s="250"/>
      <c r="B3" s="250"/>
      <c r="C3" s="250"/>
      <c r="D3" s="250"/>
      <c r="E3" s="250"/>
      <c r="F3" s="250"/>
      <c r="G3" s="325" t="s">
        <v>154</v>
      </c>
      <c r="H3" s="325"/>
      <c r="I3" s="325"/>
      <c r="J3" s="325"/>
      <c r="K3" s="250"/>
      <c r="L3" s="250"/>
      <c r="M3" s="250"/>
      <c r="N3" s="250"/>
      <c r="O3" s="250"/>
      <c r="P3" s="250"/>
      <c r="Q3" s="250"/>
    </row>
    <row r="4" spans="1:17" s="100" customFormat="1" ht="14.25" customHeight="1" x14ac:dyDescent="0.25">
      <c r="A4" s="340" t="s">
        <v>23</v>
      </c>
      <c r="B4" s="345" t="s">
        <v>24</v>
      </c>
      <c r="C4" s="346"/>
      <c r="D4" s="345" t="s">
        <v>25</v>
      </c>
      <c r="E4" s="347"/>
      <c r="F4" s="347"/>
      <c r="G4" s="347"/>
      <c r="H4" s="347"/>
      <c r="I4" s="346"/>
      <c r="J4" s="340" t="s">
        <v>26</v>
      </c>
      <c r="K4" s="345" t="s">
        <v>27</v>
      </c>
      <c r="L4" s="347"/>
      <c r="M4" s="347"/>
      <c r="N4" s="347"/>
      <c r="O4" s="347"/>
      <c r="P4" s="347"/>
      <c r="Q4" s="346"/>
    </row>
    <row r="5" spans="1:17" s="100" customFormat="1" ht="39.75" customHeight="1" x14ac:dyDescent="0.25">
      <c r="A5" s="344"/>
      <c r="B5" s="340" t="s">
        <v>28</v>
      </c>
      <c r="C5" s="340" t="s">
        <v>29</v>
      </c>
      <c r="D5" s="345" t="s">
        <v>30</v>
      </c>
      <c r="E5" s="347"/>
      <c r="F5" s="346"/>
      <c r="G5" s="345" t="s">
        <v>31</v>
      </c>
      <c r="H5" s="346"/>
      <c r="I5" s="340" t="s">
        <v>83</v>
      </c>
      <c r="J5" s="344"/>
      <c r="K5" s="340" t="s">
        <v>33</v>
      </c>
      <c r="L5" s="340" t="s">
        <v>34</v>
      </c>
      <c r="M5" s="340" t="s">
        <v>35</v>
      </c>
      <c r="N5" s="340" t="s">
        <v>36</v>
      </c>
      <c r="O5" s="340" t="s">
        <v>37</v>
      </c>
      <c r="P5" s="342" t="s">
        <v>38</v>
      </c>
      <c r="Q5" s="343"/>
    </row>
    <row r="6" spans="1:17" ht="70.5" customHeight="1" x14ac:dyDescent="0.25">
      <c r="A6" s="341"/>
      <c r="B6" s="341"/>
      <c r="C6" s="341"/>
      <c r="D6" s="253" t="s">
        <v>39</v>
      </c>
      <c r="E6" s="253" t="s">
        <v>40</v>
      </c>
      <c r="F6" s="253" t="s">
        <v>41</v>
      </c>
      <c r="G6" s="253" t="s">
        <v>84</v>
      </c>
      <c r="H6" s="101" t="s">
        <v>43</v>
      </c>
      <c r="I6" s="341"/>
      <c r="J6" s="341"/>
      <c r="K6" s="341"/>
      <c r="L6" s="341"/>
      <c r="M6" s="341"/>
      <c r="N6" s="341"/>
      <c r="O6" s="341"/>
      <c r="P6" s="254" t="s">
        <v>44</v>
      </c>
      <c r="Q6" s="102" t="s">
        <v>29</v>
      </c>
    </row>
    <row r="7" spans="1:17" x14ac:dyDescent="0.25">
      <c r="A7" s="255">
        <v>1</v>
      </c>
      <c r="B7" s="255">
        <v>2</v>
      </c>
      <c r="C7" s="255">
        <v>3</v>
      </c>
      <c r="D7" s="255">
        <v>4</v>
      </c>
      <c r="E7" s="255">
        <v>5</v>
      </c>
      <c r="F7" s="255">
        <v>6</v>
      </c>
      <c r="G7" s="255">
        <v>7</v>
      </c>
      <c r="H7" s="255">
        <v>8</v>
      </c>
      <c r="I7" s="255">
        <v>9</v>
      </c>
      <c r="J7" s="255">
        <v>10</v>
      </c>
      <c r="K7" s="255">
        <v>11</v>
      </c>
      <c r="L7" s="103">
        <v>12</v>
      </c>
      <c r="M7" s="103">
        <v>13</v>
      </c>
      <c r="N7" s="103">
        <v>14</v>
      </c>
      <c r="O7" s="103">
        <v>15</v>
      </c>
      <c r="P7" s="104">
        <v>16</v>
      </c>
      <c r="Q7" s="105">
        <v>17</v>
      </c>
    </row>
    <row r="8" spans="1:17" ht="112.5" x14ac:dyDescent="0.25">
      <c r="A8" s="256" t="s">
        <v>103</v>
      </c>
      <c r="B8" s="256" t="s">
        <v>68</v>
      </c>
      <c r="C8" s="256">
        <v>25962929</v>
      </c>
      <c r="D8" s="256"/>
      <c r="E8" s="256"/>
      <c r="F8" s="256"/>
      <c r="G8" s="109"/>
      <c r="H8" s="109" t="s">
        <v>114</v>
      </c>
      <c r="I8" s="256"/>
      <c r="J8" s="256">
        <v>29763</v>
      </c>
      <c r="K8" s="106">
        <v>43187</v>
      </c>
      <c r="L8" s="107"/>
      <c r="M8" s="107"/>
      <c r="N8" s="107"/>
      <c r="O8" s="256">
        <v>29763</v>
      </c>
      <c r="P8" s="256" t="s">
        <v>104</v>
      </c>
      <c r="Q8" s="108">
        <f>3338649</f>
        <v>3338649</v>
      </c>
    </row>
    <row r="9" spans="1:17" ht="192" x14ac:dyDescent="0.25">
      <c r="A9" s="124" t="s">
        <v>115</v>
      </c>
      <c r="B9" s="256" t="s">
        <v>68</v>
      </c>
      <c r="C9" s="256">
        <v>25962929</v>
      </c>
      <c r="D9" s="256"/>
      <c r="E9" s="256"/>
      <c r="F9" s="256"/>
      <c r="G9" s="109"/>
      <c r="H9" s="109" t="s">
        <v>116</v>
      </c>
      <c r="I9" s="256"/>
      <c r="J9" s="256">
        <v>28701.42</v>
      </c>
      <c r="K9" s="106">
        <v>43195</v>
      </c>
      <c r="L9" s="107"/>
      <c r="M9" s="107"/>
      <c r="N9" s="107"/>
      <c r="O9" s="107">
        <v>28701.42</v>
      </c>
      <c r="P9" s="256" t="s">
        <v>117</v>
      </c>
      <c r="Q9" s="108">
        <v>32886942</v>
      </c>
    </row>
    <row r="10" spans="1:17" ht="180.75" x14ac:dyDescent="0.25">
      <c r="A10" s="124" t="s">
        <v>118</v>
      </c>
      <c r="B10" s="256" t="s">
        <v>68</v>
      </c>
      <c r="C10" s="256">
        <v>25962929</v>
      </c>
      <c r="D10" s="256"/>
      <c r="E10" s="256"/>
      <c r="F10" s="256"/>
      <c r="G10" s="109"/>
      <c r="H10" s="109" t="s">
        <v>119</v>
      </c>
      <c r="I10" s="256"/>
      <c r="J10" s="256">
        <v>20885.259999999998</v>
      </c>
      <c r="K10" s="106">
        <v>43213</v>
      </c>
      <c r="L10" s="107"/>
      <c r="M10" s="107"/>
      <c r="N10" s="107"/>
      <c r="O10" s="107">
        <v>20885.259999999998</v>
      </c>
      <c r="P10" s="256" t="s">
        <v>117</v>
      </c>
      <c r="Q10" s="108">
        <v>32886942</v>
      </c>
    </row>
    <row r="11" spans="1:17" ht="240.75" x14ac:dyDescent="0.25">
      <c r="A11" s="131" t="s">
        <v>120</v>
      </c>
      <c r="B11" s="126" t="s">
        <v>68</v>
      </c>
      <c r="C11" s="126">
        <v>25962929</v>
      </c>
      <c r="D11" s="256"/>
      <c r="E11" s="256"/>
      <c r="F11" s="256"/>
      <c r="G11" s="109" t="s">
        <v>121</v>
      </c>
      <c r="H11" s="256"/>
      <c r="I11" s="256"/>
      <c r="J11" s="256">
        <v>1361293</v>
      </c>
      <c r="K11" s="127">
        <v>43238</v>
      </c>
      <c r="L11" s="107"/>
      <c r="M11" s="107"/>
      <c r="N11" s="107"/>
      <c r="O11" s="128">
        <v>849999</v>
      </c>
      <c r="P11" s="126" t="s">
        <v>122</v>
      </c>
      <c r="Q11" s="129">
        <v>36967993</v>
      </c>
    </row>
    <row r="12" spans="1:17" ht="48" x14ac:dyDescent="0.25">
      <c r="A12" s="131" t="s">
        <v>123</v>
      </c>
      <c r="B12" s="126" t="s">
        <v>68</v>
      </c>
      <c r="C12" s="126">
        <v>25962929</v>
      </c>
      <c r="D12" s="256"/>
      <c r="E12" s="256"/>
      <c r="F12" s="256"/>
      <c r="G12" s="109" t="s">
        <v>124</v>
      </c>
      <c r="H12" s="256"/>
      <c r="I12" s="256"/>
      <c r="J12" s="256">
        <v>7000</v>
      </c>
      <c r="K12" s="127">
        <v>43241</v>
      </c>
      <c r="L12" s="107">
        <v>16</v>
      </c>
      <c r="M12" s="107" t="s">
        <v>63</v>
      </c>
      <c r="N12" s="107"/>
      <c r="O12" s="128">
        <v>4764</v>
      </c>
      <c r="P12" s="126" t="s">
        <v>125</v>
      </c>
      <c r="Q12" s="129">
        <v>2418500627</v>
      </c>
    </row>
    <row r="13" spans="1:17" ht="192.75" x14ac:dyDescent="0.25">
      <c r="A13" s="131" t="s">
        <v>126</v>
      </c>
      <c r="B13" s="126" t="s">
        <v>68</v>
      </c>
      <c r="C13" s="126">
        <v>25962929</v>
      </c>
      <c r="D13" s="256"/>
      <c r="E13" s="256"/>
      <c r="F13" s="256"/>
      <c r="G13" s="109"/>
      <c r="H13" s="109" t="s">
        <v>127</v>
      </c>
      <c r="I13" s="256"/>
      <c r="J13" s="256">
        <v>46542.3</v>
      </c>
      <c r="K13" s="127">
        <v>43230</v>
      </c>
      <c r="L13" s="107"/>
      <c r="M13" s="107"/>
      <c r="N13" s="107"/>
      <c r="O13" s="107">
        <v>46542.3</v>
      </c>
      <c r="P13" s="256" t="s">
        <v>128</v>
      </c>
      <c r="Q13" s="108">
        <v>36205646</v>
      </c>
    </row>
    <row r="14" spans="1:17" ht="90" x14ac:dyDescent="0.25">
      <c r="A14" s="130" t="s">
        <v>129</v>
      </c>
      <c r="B14" s="126" t="s">
        <v>68</v>
      </c>
      <c r="C14" s="126">
        <v>25962929</v>
      </c>
      <c r="D14" s="256"/>
      <c r="E14" s="256"/>
      <c r="F14" s="256"/>
      <c r="G14" s="109" t="s">
        <v>130</v>
      </c>
      <c r="H14" s="256"/>
      <c r="I14" s="256"/>
      <c r="J14" s="256">
        <v>15000</v>
      </c>
      <c r="K14" s="127">
        <v>43242</v>
      </c>
      <c r="L14" s="107">
        <v>300</v>
      </c>
      <c r="M14" s="107" t="s">
        <v>99</v>
      </c>
      <c r="N14" s="107"/>
      <c r="O14" s="107">
        <v>7200</v>
      </c>
      <c r="P14" s="256" t="s">
        <v>131</v>
      </c>
      <c r="Q14" s="108">
        <v>37243629</v>
      </c>
    </row>
    <row r="15" spans="1:17" ht="216.75" x14ac:dyDescent="0.25">
      <c r="A15" s="131" t="s">
        <v>132</v>
      </c>
      <c r="B15" s="126" t="s">
        <v>68</v>
      </c>
      <c r="C15" s="126">
        <v>25962929</v>
      </c>
      <c r="D15" s="256"/>
      <c r="E15" s="256"/>
      <c r="F15" s="256"/>
      <c r="G15" s="109"/>
      <c r="H15" s="109" t="s">
        <v>133</v>
      </c>
      <c r="I15" s="256"/>
      <c r="J15" s="256">
        <v>33360.6</v>
      </c>
      <c r="K15" s="127">
        <v>43241</v>
      </c>
      <c r="L15" s="107"/>
      <c r="M15" s="107"/>
      <c r="N15" s="107"/>
      <c r="O15" s="256">
        <v>33360.6</v>
      </c>
      <c r="P15" s="256" t="s">
        <v>128</v>
      </c>
      <c r="Q15" s="108">
        <v>36205646</v>
      </c>
    </row>
    <row r="16" spans="1:17" ht="67.5" x14ac:dyDescent="0.25">
      <c r="A16" s="125" t="s">
        <v>134</v>
      </c>
      <c r="B16" s="126" t="s">
        <v>68</v>
      </c>
      <c r="C16" s="126">
        <v>25962929</v>
      </c>
      <c r="D16" s="109" t="s">
        <v>135</v>
      </c>
      <c r="E16" s="109"/>
      <c r="F16" s="109"/>
      <c r="G16" s="109"/>
      <c r="H16" s="256"/>
      <c r="I16" s="256"/>
      <c r="J16" s="256">
        <v>461000</v>
      </c>
      <c r="K16" s="127">
        <v>43271</v>
      </c>
      <c r="L16" s="107">
        <v>1</v>
      </c>
      <c r="M16" s="107" t="s">
        <v>63</v>
      </c>
      <c r="N16" s="107"/>
      <c r="O16" s="107">
        <v>440400</v>
      </c>
      <c r="P16" s="256" t="s">
        <v>136</v>
      </c>
      <c r="Q16" s="108">
        <v>13338516</v>
      </c>
    </row>
    <row r="17" spans="1:17" ht="179.25" x14ac:dyDescent="0.25">
      <c r="A17" s="125" t="s">
        <v>137</v>
      </c>
      <c r="B17" s="126" t="s">
        <v>68</v>
      </c>
      <c r="C17" s="126">
        <v>25962929</v>
      </c>
      <c r="D17" s="256"/>
      <c r="E17" s="256"/>
      <c r="F17" s="256"/>
      <c r="G17" s="109"/>
      <c r="H17" s="109" t="s">
        <v>138</v>
      </c>
      <c r="I17" s="256"/>
      <c r="J17" s="256">
        <v>25043</v>
      </c>
      <c r="K17" s="127">
        <v>43249</v>
      </c>
      <c r="L17" s="107"/>
      <c r="M17" s="107"/>
      <c r="N17" s="107"/>
      <c r="O17" s="256">
        <v>21043</v>
      </c>
      <c r="P17" s="256" t="s">
        <v>139</v>
      </c>
      <c r="Q17" s="108">
        <v>2270900139</v>
      </c>
    </row>
    <row r="18" spans="1:17" ht="217.5" x14ac:dyDescent="0.25">
      <c r="A18" s="125" t="s">
        <v>140</v>
      </c>
      <c r="B18" s="126" t="s">
        <v>68</v>
      </c>
      <c r="C18" s="126">
        <v>25962929</v>
      </c>
      <c r="D18" s="256"/>
      <c r="E18" s="256"/>
      <c r="F18" s="256"/>
      <c r="G18" s="109"/>
      <c r="H18" s="109" t="s">
        <v>141</v>
      </c>
      <c r="I18" s="256"/>
      <c r="J18" s="256">
        <v>7526.51</v>
      </c>
      <c r="K18" s="127">
        <v>43259</v>
      </c>
      <c r="L18" s="107"/>
      <c r="M18" s="107"/>
      <c r="N18" s="107"/>
      <c r="O18" s="107">
        <v>7526.51</v>
      </c>
      <c r="P18" s="256" t="s">
        <v>142</v>
      </c>
      <c r="Q18" s="108">
        <v>31415344</v>
      </c>
    </row>
    <row r="19" spans="1:17" ht="67.5" x14ac:dyDescent="0.25">
      <c r="A19" s="125" t="s">
        <v>143</v>
      </c>
      <c r="B19" s="126" t="s">
        <v>68</v>
      </c>
      <c r="C19" s="126">
        <v>25962929</v>
      </c>
      <c r="D19" s="256"/>
      <c r="E19" s="256"/>
      <c r="F19" s="256"/>
      <c r="G19" s="109" t="s">
        <v>144</v>
      </c>
      <c r="H19" s="109"/>
      <c r="I19" s="256"/>
      <c r="J19" s="256">
        <v>17000</v>
      </c>
      <c r="K19" s="127">
        <v>43276</v>
      </c>
      <c r="L19" s="107" t="s">
        <v>63</v>
      </c>
      <c r="M19" s="107">
        <v>1</v>
      </c>
      <c r="N19" s="107"/>
      <c r="O19" s="107">
        <v>14795</v>
      </c>
      <c r="P19" s="256" t="s">
        <v>145</v>
      </c>
      <c r="Q19" s="108">
        <v>2974505268</v>
      </c>
    </row>
    <row r="20" spans="1:17" ht="67.5" x14ac:dyDescent="0.25">
      <c r="A20" s="125" t="s">
        <v>146</v>
      </c>
      <c r="B20" s="126" t="s">
        <v>68</v>
      </c>
      <c r="C20" s="126">
        <v>25962929</v>
      </c>
      <c r="D20" s="256"/>
      <c r="E20" s="256"/>
      <c r="F20" s="256"/>
      <c r="G20" s="109"/>
      <c r="H20" s="109" t="s">
        <v>147</v>
      </c>
      <c r="I20" s="256"/>
      <c r="J20" s="256">
        <v>68360</v>
      </c>
      <c r="K20" s="127">
        <v>43265</v>
      </c>
      <c r="L20" s="107"/>
      <c r="M20" s="107"/>
      <c r="N20" s="107"/>
      <c r="O20" s="107">
        <v>68360</v>
      </c>
      <c r="P20" s="256" t="s">
        <v>148</v>
      </c>
      <c r="Q20" s="108">
        <v>31415344</v>
      </c>
    </row>
    <row r="21" spans="1:17" ht="217.5" x14ac:dyDescent="0.25">
      <c r="A21" s="125" t="s">
        <v>149</v>
      </c>
      <c r="B21" s="126" t="s">
        <v>68</v>
      </c>
      <c r="C21" s="126">
        <v>25962929</v>
      </c>
      <c r="D21" s="256"/>
      <c r="E21" s="256"/>
      <c r="F21" s="256"/>
      <c r="G21" s="109"/>
      <c r="H21" s="109" t="s">
        <v>150</v>
      </c>
      <c r="I21" s="256"/>
      <c r="J21" s="256">
        <v>175488</v>
      </c>
      <c r="K21" s="127">
        <v>43266</v>
      </c>
      <c r="L21" s="107"/>
      <c r="M21" s="107"/>
      <c r="N21" s="107"/>
      <c r="O21" s="107">
        <v>175488</v>
      </c>
      <c r="P21" s="256" t="s">
        <v>151</v>
      </c>
      <c r="Q21" s="108">
        <v>2677011616</v>
      </c>
    </row>
    <row r="22" spans="1:17" ht="33.75" x14ac:dyDescent="0.25">
      <c r="A22" s="119" t="s">
        <v>100</v>
      </c>
      <c r="B22" s="119" t="s">
        <v>68</v>
      </c>
      <c r="C22" s="119">
        <v>25962929</v>
      </c>
      <c r="D22" s="119"/>
      <c r="E22" s="119"/>
      <c r="F22" s="119"/>
      <c r="G22" s="119"/>
      <c r="H22" s="119"/>
      <c r="I22" s="110">
        <v>8000</v>
      </c>
      <c r="J22" s="119"/>
      <c r="K22" s="106">
        <v>43276</v>
      </c>
      <c r="L22" s="107"/>
      <c r="M22" s="107"/>
      <c r="N22" s="107"/>
      <c r="O22" s="110" t="s">
        <v>152</v>
      </c>
      <c r="P22" s="119" t="s">
        <v>101</v>
      </c>
      <c r="Q22" s="108" t="s">
        <v>102</v>
      </c>
    </row>
    <row r="23" spans="1:17" x14ac:dyDescent="0.25">
      <c r="A23" s="119"/>
      <c r="B23" s="119"/>
      <c r="C23" s="119"/>
      <c r="D23" s="119"/>
      <c r="E23" s="119"/>
      <c r="F23" s="119"/>
      <c r="G23" s="109"/>
      <c r="H23" s="119"/>
      <c r="I23" s="119"/>
      <c r="J23" s="119"/>
      <c r="K23" s="106"/>
      <c r="L23" s="107"/>
      <c r="M23" s="107"/>
      <c r="N23" s="107"/>
      <c r="O23" s="107"/>
      <c r="P23" s="119"/>
      <c r="Q23" s="108"/>
    </row>
    <row r="24" spans="1:17" x14ac:dyDescent="0.25">
      <c r="A24" s="111"/>
      <c r="B24" s="111"/>
      <c r="C24" s="111"/>
      <c r="D24" s="111"/>
      <c r="E24" s="111"/>
      <c r="F24" s="111"/>
      <c r="G24" s="111"/>
      <c r="H24" s="111"/>
      <c r="I24" s="111"/>
      <c r="J24" s="111"/>
      <c r="K24" s="111"/>
      <c r="L24" s="111"/>
      <c r="M24" s="111"/>
      <c r="N24" s="111"/>
      <c r="O24" s="111"/>
      <c r="P24" s="111"/>
      <c r="Q24" s="111"/>
    </row>
    <row r="25" spans="1:17" x14ac:dyDescent="0.25">
      <c r="A25" s="111" t="s">
        <v>153</v>
      </c>
      <c r="B25" s="111"/>
      <c r="C25" s="111"/>
      <c r="D25" s="111"/>
      <c r="E25" s="111"/>
      <c r="F25" s="111"/>
      <c r="G25" s="111"/>
      <c r="H25" s="111"/>
      <c r="I25" s="111"/>
      <c r="J25" s="111"/>
      <c r="K25" s="111"/>
      <c r="L25" s="111"/>
      <c r="M25" s="111"/>
      <c r="N25" s="112"/>
      <c r="O25" s="111"/>
      <c r="P25" s="111"/>
      <c r="Q25" s="111"/>
    </row>
    <row r="26" spans="1:17" x14ac:dyDescent="0.25">
      <c r="A26" s="1"/>
      <c r="B26" s="1"/>
      <c r="C26" s="1"/>
      <c r="D26" s="1"/>
      <c r="E26" s="1"/>
      <c r="F26" s="1"/>
      <c r="G26" s="1"/>
      <c r="H26" s="1"/>
      <c r="I26" s="1"/>
      <c r="J26" s="1"/>
      <c r="K26" s="1"/>
      <c r="L26" s="1"/>
      <c r="M26" s="1"/>
      <c r="N26" s="1"/>
      <c r="O26" s="1"/>
      <c r="P26" s="1"/>
      <c r="Q26" s="1"/>
    </row>
    <row r="27" spans="1:17" x14ac:dyDescent="0.25">
      <c r="A27" s="1"/>
      <c r="B27" s="1"/>
      <c r="C27" s="1"/>
      <c r="D27" s="1"/>
      <c r="E27" s="1"/>
      <c r="F27" s="1"/>
      <c r="G27" s="1"/>
      <c r="H27" s="1"/>
      <c r="I27" s="1"/>
      <c r="J27" s="1"/>
      <c r="K27" s="1"/>
      <c r="L27" s="1"/>
      <c r="M27" s="1"/>
      <c r="N27" s="1"/>
      <c r="O27" s="1"/>
      <c r="P27" s="1"/>
      <c r="Q27" s="1"/>
    </row>
    <row r="28" spans="1:17" x14ac:dyDescent="0.25">
      <c r="A28" s="314" t="s">
        <v>47</v>
      </c>
      <c r="B28" s="314"/>
      <c r="C28" s="314"/>
      <c r="D28" s="314"/>
      <c r="E28" s="314"/>
      <c r="F28" s="314"/>
      <c r="G28" s="314"/>
      <c r="H28" s="314"/>
      <c r="I28" s="314"/>
      <c r="J28" s="314"/>
      <c r="K28" s="314"/>
      <c r="L28" s="314"/>
      <c r="M28" s="314"/>
      <c r="N28" s="314"/>
      <c r="O28" s="314"/>
      <c r="P28" s="314"/>
      <c r="Q28" s="314"/>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27" t="s">
        <v>48</v>
      </c>
      <c r="B31" s="27"/>
      <c r="D31" s="1"/>
      <c r="E31" s="1"/>
      <c r="F31" s="1"/>
      <c r="G31" s="1"/>
      <c r="H31" s="1"/>
      <c r="I31" s="1"/>
      <c r="J31" s="1"/>
      <c r="K31" s="1"/>
      <c r="L31" s="1"/>
      <c r="M31" s="1"/>
      <c r="N31" s="1"/>
      <c r="O31" s="1"/>
      <c r="P31" s="1"/>
      <c r="Q31" s="1"/>
    </row>
    <row r="34" spans="1:1" ht="15.75" x14ac:dyDescent="0.25">
      <c r="A34" t="s">
        <v>49</v>
      </c>
    </row>
    <row r="35" spans="1:1" x14ac:dyDescent="0.25">
      <c r="A35" t="s">
        <v>50</v>
      </c>
    </row>
    <row r="38" spans="1:1" ht="15.75" x14ac:dyDescent="0.25">
      <c r="A38" s="1" t="s">
        <v>105</v>
      </c>
    </row>
    <row r="39" spans="1:1" x14ac:dyDescent="0.25">
      <c r="A39" t="s">
        <v>20</v>
      </c>
    </row>
    <row r="42" spans="1:1" x14ac:dyDescent="0.25">
      <c r="A42" t="s">
        <v>52</v>
      </c>
    </row>
    <row r="45" spans="1:1" x14ac:dyDescent="0.25">
      <c r="A45" s="1" t="s">
        <v>106</v>
      </c>
    </row>
    <row r="46" spans="1:1" x14ac:dyDescent="0.25">
      <c r="A46" t="s">
        <v>53</v>
      </c>
    </row>
  </sheetData>
  <mergeCells count="19">
    <mergeCell ref="A28:Q28"/>
    <mergeCell ref="A4:A6"/>
    <mergeCell ref="B4:C4"/>
    <mergeCell ref="D4:I4"/>
    <mergeCell ref="J4:J6"/>
    <mergeCell ref="K4:Q4"/>
    <mergeCell ref="B5:B6"/>
    <mergeCell ref="C5:C6"/>
    <mergeCell ref="D5:F5"/>
    <mergeCell ref="G5:H5"/>
    <mergeCell ref="I5:I6"/>
    <mergeCell ref="K5:K6"/>
    <mergeCell ref="L5:L6"/>
    <mergeCell ref="M5:M6"/>
    <mergeCell ref="N5:N6"/>
    <mergeCell ref="O5:O6"/>
    <mergeCell ref="P5:Q5"/>
    <mergeCell ref="A2:Q2"/>
    <mergeCell ref="G3:J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13" zoomScaleNormal="100" workbookViewId="0">
      <selection activeCell="H9" sqref="H9"/>
    </sheetView>
  </sheetViews>
  <sheetFormatPr defaultRowHeight="15" x14ac:dyDescent="0.25"/>
  <cols>
    <col min="1" max="1" width="18.140625" customWidth="1"/>
    <col min="8" max="8" width="10.7109375" customWidth="1"/>
    <col min="9" max="9" width="10.5703125" customWidth="1"/>
    <col min="10" max="10" width="12.85546875" customWidth="1"/>
    <col min="11" max="11" width="12.7109375" customWidth="1"/>
    <col min="17" max="17" width="12" customWidth="1"/>
  </cols>
  <sheetData>
    <row r="1" spans="1:17" x14ac:dyDescent="0.25">
      <c r="A1" s="1"/>
      <c r="B1" s="1"/>
      <c r="C1" s="1"/>
      <c r="D1" s="1"/>
      <c r="E1" s="1"/>
      <c r="F1" s="1"/>
      <c r="G1" s="1"/>
      <c r="H1" s="1"/>
      <c r="I1" s="1"/>
      <c r="J1" s="1"/>
      <c r="K1" s="1"/>
      <c r="L1" s="1"/>
      <c r="M1" s="1"/>
      <c r="N1" s="1"/>
      <c r="O1" s="1"/>
      <c r="P1" s="1"/>
      <c r="Q1" s="1" t="s">
        <v>21</v>
      </c>
    </row>
    <row r="2" spans="1:17" ht="51" customHeight="1" x14ac:dyDescent="0.25">
      <c r="A2" s="324" t="s">
        <v>22</v>
      </c>
      <c r="B2" s="324"/>
      <c r="C2" s="324"/>
      <c r="D2" s="324"/>
      <c r="E2" s="324"/>
      <c r="F2" s="324"/>
      <c r="G2" s="324"/>
      <c r="H2" s="324"/>
      <c r="I2" s="324"/>
      <c r="J2" s="324"/>
      <c r="K2" s="324"/>
      <c r="L2" s="324"/>
      <c r="M2" s="324"/>
      <c r="N2" s="324"/>
      <c r="O2" s="324"/>
      <c r="P2" s="324"/>
      <c r="Q2" s="324"/>
    </row>
    <row r="3" spans="1:17" ht="14.45" customHeight="1" x14ac:dyDescent="0.25">
      <c r="A3" s="250"/>
      <c r="B3" s="250"/>
      <c r="C3" s="250"/>
      <c r="D3" s="250"/>
      <c r="E3" s="250"/>
      <c r="F3" s="250"/>
      <c r="G3" s="325" t="s">
        <v>709</v>
      </c>
      <c r="H3" s="326"/>
      <c r="I3" s="326"/>
      <c r="J3" s="326"/>
      <c r="K3" s="250"/>
      <c r="L3" s="250"/>
      <c r="M3" s="250"/>
      <c r="N3" s="250"/>
      <c r="O3" s="250"/>
      <c r="P3" s="250"/>
      <c r="Q3" s="250"/>
    </row>
    <row r="4" spans="1:17" ht="14.45" customHeight="1" x14ac:dyDescent="0.25">
      <c r="A4" s="315" t="s">
        <v>23</v>
      </c>
      <c r="B4" s="320" t="s">
        <v>24</v>
      </c>
      <c r="C4" s="320"/>
      <c r="D4" s="321" t="s">
        <v>25</v>
      </c>
      <c r="E4" s="322"/>
      <c r="F4" s="322"/>
      <c r="G4" s="322"/>
      <c r="H4" s="322"/>
      <c r="I4" s="323"/>
      <c r="J4" s="315" t="s">
        <v>26</v>
      </c>
      <c r="K4" s="320" t="s">
        <v>27</v>
      </c>
      <c r="L4" s="320"/>
      <c r="M4" s="320"/>
      <c r="N4" s="320"/>
      <c r="O4" s="320"/>
      <c r="P4" s="320"/>
      <c r="Q4" s="320"/>
    </row>
    <row r="5" spans="1:17" ht="14.45" customHeight="1" x14ac:dyDescent="0.25">
      <c r="A5" s="319"/>
      <c r="B5" s="315" t="s">
        <v>28</v>
      </c>
      <c r="C5" s="315" t="s">
        <v>29</v>
      </c>
      <c r="D5" s="321" t="s">
        <v>30</v>
      </c>
      <c r="E5" s="322"/>
      <c r="F5" s="323"/>
      <c r="G5" s="321" t="s">
        <v>31</v>
      </c>
      <c r="H5" s="323"/>
      <c r="I5" s="327" t="s">
        <v>32</v>
      </c>
      <c r="J5" s="319"/>
      <c r="K5" s="315" t="s">
        <v>33</v>
      </c>
      <c r="L5" s="315" t="s">
        <v>34</v>
      </c>
      <c r="M5" s="315" t="s">
        <v>35</v>
      </c>
      <c r="N5" s="315" t="s">
        <v>36</v>
      </c>
      <c r="O5" s="315" t="s">
        <v>37</v>
      </c>
      <c r="P5" s="317" t="s">
        <v>38</v>
      </c>
      <c r="Q5" s="318"/>
    </row>
    <row r="6" spans="1:17" ht="50.25" customHeight="1" x14ac:dyDescent="0.25">
      <c r="A6" s="316"/>
      <c r="B6" s="316"/>
      <c r="C6" s="316"/>
      <c r="D6" s="247" t="s">
        <v>39</v>
      </c>
      <c r="E6" s="247" t="s">
        <v>40</v>
      </c>
      <c r="F6" s="247" t="s">
        <v>41</v>
      </c>
      <c r="G6" s="247" t="s">
        <v>42</v>
      </c>
      <c r="H6" s="18" t="s">
        <v>43</v>
      </c>
      <c r="I6" s="327"/>
      <c r="J6" s="316"/>
      <c r="K6" s="316"/>
      <c r="L6" s="316"/>
      <c r="M6" s="316"/>
      <c r="N6" s="316"/>
      <c r="O6" s="316"/>
      <c r="P6" s="248" t="s">
        <v>44</v>
      </c>
      <c r="Q6" s="19" t="s">
        <v>29</v>
      </c>
    </row>
    <row r="7" spans="1:17" ht="21.75" customHeight="1" x14ac:dyDescent="0.25">
      <c r="A7" s="252">
        <v>1</v>
      </c>
      <c r="B7" s="252">
        <v>2</v>
      </c>
      <c r="C7" s="252">
        <v>3</v>
      </c>
      <c r="D7" s="252">
        <v>4</v>
      </c>
      <c r="E7" s="252">
        <v>5</v>
      </c>
      <c r="F7" s="252">
        <v>6</v>
      </c>
      <c r="G7" s="252">
        <v>7</v>
      </c>
      <c r="H7" s="252">
        <v>8</v>
      </c>
      <c r="I7" s="252">
        <v>9</v>
      </c>
      <c r="J7" s="252">
        <v>10</v>
      </c>
      <c r="K7" s="252">
        <v>11</v>
      </c>
      <c r="L7" s="20">
        <v>12</v>
      </c>
      <c r="M7" s="20">
        <v>13</v>
      </c>
      <c r="N7" s="20">
        <v>14</v>
      </c>
      <c r="O7" s="20">
        <v>15</v>
      </c>
      <c r="P7" s="21">
        <v>16</v>
      </c>
      <c r="Q7" s="22">
        <v>17</v>
      </c>
    </row>
    <row r="8" spans="1:17" ht="88.5" customHeight="1" x14ac:dyDescent="0.25">
      <c r="A8" s="63" t="s">
        <v>710</v>
      </c>
      <c r="B8" s="64" t="s">
        <v>69</v>
      </c>
      <c r="C8" s="65" t="s">
        <v>70</v>
      </c>
      <c r="D8" s="252"/>
      <c r="E8" s="252"/>
      <c r="F8" s="252"/>
      <c r="G8" s="252"/>
      <c r="H8" s="252" t="s">
        <v>711</v>
      </c>
      <c r="I8" s="252"/>
      <c r="J8" s="66" t="s">
        <v>712</v>
      </c>
      <c r="K8" s="67"/>
      <c r="L8" s="20"/>
      <c r="M8" s="20"/>
      <c r="N8" s="20"/>
      <c r="O8" s="20" t="s">
        <v>712</v>
      </c>
      <c r="P8" s="68" t="s">
        <v>713</v>
      </c>
      <c r="Q8" s="69">
        <v>32671707</v>
      </c>
    </row>
    <row r="9" spans="1:17" ht="48.75" customHeight="1" x14ac:dyDescent="0.25">
      <c r="A9" s="63" t="s">
        <v>714</v>
      </c>
      <c r="B9" s="64" t="s">
        <v>69</v>
      </c>
      <c r="C9" s="65" t="s">
        <v>70</v>
      </c>
      <c r="D9" s="24"/>
      <c r="E9" s="24"/>
      <c r="F9" s="24"/>
      <c r="G9" s="24"/>
      <c r="H9" s="24" t="s">
        <v>715</v>
      </c>
      <c r="I9" s="24"/>
      <c r="J9" s="60" t="s">
        <v>716</v>
      </c>
      <c r="K9" s="271"/>
      <c r="L9" s="24"/>
      <c r="M9" s="24"/>
      <c r="N9" s="24"/>
      <c r="O9" s="20" t="s">
        <v>716</v>
      </c>
      <c r="P9" s="272" t="s">
        <v>107</v>
      </c>
      <c r="Q9" s="273">
        <v>2814706875</v>
      </c>
    </row>
    <row r="10" spans="1:17" ht="59.25" customHeight="1" x14ac:dyDescent="0.25">
      <c r="A10" s="63" t="s">
        <v>717</v>
      </c>
      <c r="B10" s="64" t="s">
        <v>69</v>
      </c>
      <c r="C10" s="65" t="s">
        <v>70</v>
      </c>
      <c r="D10" s="23" t="s">
        <v>718</v>
      </c>
      <c r="E10" s="24"/>
      <c r="F10" s="24"/>
      <c r="G10" s="24"/>
      <c r="H10" s="24"/>
      <c r="I10" s="24"/>
      <c r="J10" s="60" t="s">
        <v>719</v>
      </c>
      <c r="K10" s="271"/>
      <c r="L10" s="24"/>
      <c r="M10" s="24"/>
      <c r="N10" s="24"/>
      <c r="O10" s="20" t="s">
        <v>720</v>
      </c>
      <c r="P10" s="68" t="s">
        <v>721</v>
      </c>
      <c r="Q10" s="60">
        <v>3011106672</v>
      </c>
    </row>
    <row r="11" spans="1:17" ht="59.25" customHeight="1" x14ac:dyDescent="0.25">
      <c r="A11" s="63" t="s">
        <v>722</v>
      </c>
      <c r="B11" s="64" t="s">
        <v>69</v>
      </c>
      <c r="C11" s="65" t="s">
        <v>70</v>
      </c>
      <c r="D11" s="24"/>
      <c r="E11" s="24"/>
      <c r="F11" s="24"/>
      <c r="G11" s="24"/>
      <c r="H11" s="24" t="s">
        <v>723</v>
      </c>
      <c r="I11" s="24"/>
      <c r="J11" s="60" t="s">
        <v>724</v>
      </c>
      <c r="K11" s="274"/>
      <c r="L11" s="24"/>
      <c r="M11" s="24"/>
      <c r="N11" s="24"/>
      <c r="O11" s="113" t="s">
        <v>724</v>
      </c>
      <c r="P11" s="68" t="s">
        <v>725</v>
      </c>
      <c r="Q11" s="60">
        <v>2574512731</v>
      </c>
    </row>
    <row r="12" spans="1:17" ht="57" customHeight="1" x14ac:dyDescent="0.25">
      <c r="A12" s="23" t="s">
        <v>726</v>
      </c>
      <c r="B12" s="64" t="s">
        <v>69</v>
      </c>
      <c r="C12" s="65" t="s">
        <v>70</v>
      </c>
      <c r="D12" s="24"/>
      <c r="E12" s="24"/>
      <c r="F12" s="24"/>
      <c r="G12" s="24"/>
      <c r="H12" s="24" t="s">
        <v>727</v>
      </c>
      <c r="I12" s="24"/>
      <c r="J12" s="60" t="s">
        <v>728</v>
      </c>
      <c r="K12" s="70"/>
      <c r="L12" s="24"/>
      <c r="M12" s="24"/>
      <c r="N12" s="24"/>
      <c r="O12" s="246" t="s">
        <v>728</v>
      </c>
      <c r="P12" s="68" t="s">
        <v>729</v>
      </c>
      <c r="Q12" s="60">
        <v>2117002432</v>
      </c>
    </row>
    <row r="13" spans="1:17" ht="56.25" x14ac:dyDescent="0.25">
      <c r="A13" s="23" t="s">
        <v>730</v>
      </c>
      <c r="B13" s="64" t="s">
        <v>69</v>
      </c>
      <c r="C13" s="65" t="s">
        <v>70</v>
      </c>
      <c r="D13" s="24"/>
      <c r="E13" s="24"/>
      <c r="F13" s="23"/>
      <c r="G13" s="71"/>
      <c r="H13" s="24" t="s">
        <v>731</v>
      </c>
      <c r="I13" s="24"/>
      <c r="J13" s="60" t="s">
        <v>732</v>
      </c>
      <c r="K13" s="271"/>
      <c r="L13" s="24"/>
      <c r="M13" s="24"/>
      <c r="N13" s="24"/>
      <c r="O13" s="20" t="s">
        <v>732</v>
      </c>
      <c r="P13" s="68" t="s">
        <v>107</v>
      </c>
      <c r="Q13" s="60">
        <v>2814706875</v>
      </c>
    </row>
    <row r="14" spans="1:17" ht="51.75" customHeight="1" x14ac:dyDescent="0.25">
      <c r="A14" s="23" t="s">
        <v>733</v>
      </c>
      <c r="B14" s="64" t="s">
        <v>69</v>
      </c>
      <c r="C14" s="65" t="s">
        <v>70</v>
      </c>
      <c r="D14" s="24"/>
      <c r="E14" s="23"/>
      <c r="F14" s="24"/>
      <c r="G14" s="100"/>
      <c r="H14" s="24" t="s">
        <v>734</v>
      </c>
      <c r="I14" s="24"/>
      <c r="J14" s="60" t="s">
        <v>735</v>
      </c>
      <c r="K14" s="271"/>
      <c r="L14" s="24"/>
      <c r="M14" s="24"/>
      <c r="N14" s="24"/>
      <c r="O14" s="20" t="s">
        <v>735</v>
      </c>
      <c r="P14" s="68" t="s">
        <v>736</v>
      </c>
      <c r="Q14" s="60">
        <v>2574512731</v>
      </c>
    </row>
    <row r="15" spans="1:17" ht="47.25" customHeight="1" x14ac:dyDescent="0.25">
      <c r="A15" s="23" t="s">
        <v>737</v>
      </c>
      <c r="B15" s="64" t="s">
        <v>69</v>
      </c>
      <c r="C15" s="65" t="s">
        <v>70</v>
      </c>
      <c r="D15" s="24"/>
      <c r="E15" s="24"/>
      <c r="F15" s="24"/>
      <c r="G15" s="24"/>
      <c r="H15" s="24" t="s">
        <v>738</v>
      </c>
      <c r="I15" s="24"/>
      <c r="J15" s="60" t="s">
        <v>739</v>
      </c>
      <c r="K15" s="271"/>
      <c r="L15" s="24"/>
      <c r="M15" s="24"/>
      <c r="N15" s="24"/>
      <c r="O15" s="20" t="s">
        <v>739</v>
      </c>
      <c r="P15" s="66" t="s">
        <v>740</v>
      </c>
      <c r="Q15" s="60">
        <v>2493803034</v>
      </c>
    </row>
    <row r="16" spans="1:17" ht="64.5" x14ac:dyDescent="0.25">
      <c r="A16" s="23" t="s">
        <v>741</v>
      </c>
      <c r="B16" s="64" t="s">
        <v>69</v>
      </c>
      <c r="C16" s="65" t="s">
        <v>70</v>
      </c>
      <c r="D16" s="24"/>
      <c r="E16" s="24"/>
      <c r="F16" s="24"/>
      <c r="G16" s="24"/>
      <c r="H16" s="24" t="s">
        <v>742</v>
      </c>
      <c r="I16" s="24"/>
      <c r="J16" s="24" t="s">
        <v>743</v>
      </c>
      <c r="K16" s="20"/>
      <c r="L16" s="24"/>
      <c r="M16" s="24"/>
      <c r="N16" s="24"/>
      <c r="O16" s="20" t="s">
        <v>743</v>
      </c>
      <c r="P16" s="60" t="s">
        <v>744</v>
      </c>
      <c r="Q16" s="60">
        <v>2680104071</v>
      </c>
    </row>
    <row r="17" spans="1:17" ht="56.25" x14ac:dyDescent="0.25">
      <c r="A17" s="23" t="s">
        <v>745</v>
      </c>
      <c r="B17" s="64" t="s">
        <v>69</v>
      </c>
      <c r="C17" s="65" t="s">
        <v>70</v>
      </c>
      <c r="D17" s="24"/>
      <c r="E17" s="24"/>
      <c r="F17" s="24"/>
      <c r="G17" s="24"/>
      <c r="H17" s="24" t="s">
        <v>746</v>
      </c>
      <c r="I17" s="24"/>
      <c r="J17" s="24" t="s">
        <v>747</v>
      </c>
      <c r="K17" s="20"/>
      <c r="L17" s="24"/>
      <c r="M17" s="24"/>
      <c r="N17" s="24"/>
      <c r="O17" s="20" t="s">
        <v>747</v>
      </c>
      <c r="P17" s="275" t="s">
        <v>744</v>
      </c>
      <c r="Q17" s="24">
        <v>2680104071</v>
      </c>
    </row>
    <row r="18" spans="1:17" ht="56.25" x14ac:dyDescent="0.25">
      <c r="A18" s="23" t="s">
        <v>748</v>
      </c>
      <c r="B18" s="64" t="s">
        <v>69</v>
      </c>
      <c r="C18" s="65" t="s">
        <v>70</v>
      </c>
      <c r="D18" s="24"/>
      <c r="E18" s="24"/>
      <c r="F18" s="24"/>
      <c r="G18" s="24"/>
      <c r="H18" s="24" t="s">
        <v>749</v>
      </c>
      <c r="I18" s="24"/>
      <c r="J18" s="24" t="s">
        <v>750</v>
      </c>
      <c r="K18" s="20"/>
      <c r="L18" s="24"/>
      <c r="M18" s="24"/>
      <c r="N18" s="24"/>
      <c r="O18" s="20" t="s">
        <v>750</v>
      </c>
      <c r="P18" s="275" t="s">
        <v>721</v>
      </c>
      <c r="Q18" s="24">
        <v>3011106672</v>
      </c>
    </row>
    <row r="19" spans="1:17" ht="57" x14ac:dyDescent="0.25">
      <c r="A19" s="23" t="s">
        <v>751</v>
      </c>
      <c r="B19" s="276" t="s">
        <v>69</v>
      </c>
      <c r="C19" s="24">
        <v>2226659</v>
      </c>
      <c r="D19" s="24"/>
      <c r="E19" s="24"/>
      <c r="F19" s="24"/>
      <c r="G19" s="24"/>
      <c r="H19" s="24" t="s">
        <v>752</v>
      </c>
      <c r="I19" s="24"/>
      <c r="J19" s="24" t="s">
        <v>753</v>
      </c>
      <c r="K19" s="25"/>
      <c r="L19" s="24"/>
      <c r="M19" s="24"/>
      <c r="N19" s="24"/>
      <c r="O19" s="24" t="s">
        <v>753</v>
      </c>
      <c r="P19" s="24" t="s">
        <v>754</v>
      </c>
      <c r="Q19" s="24">
        <v>41449359</v>
      </c>
    </row>
    <row r="20" spans="1:17" x14ac:dyDescent="0.25">
      <c r="A20" s="1" t="s">
        <v>164</v>
      </c>
      <c r="B20" s="1" t="s">
        <v>71</v>
      </c>
      <c r="C20" s="1"/>
      <c r="D20" s="1"/>
      <c r="E20" s="1"/>
      <c r="F20" s="1"/>
      <c r="G20" s="1"/>
      <c r="H20" s="1"/>
      <c r="I20" s="1"/>
      <c r="J20" s="1"/>
      <c r="K20" s="1"/>
      <c r="L20" s="1"/>
      <c r="M20" s="1"/>
      <c r="N20" s="1"/>
      <c r="O20" s="1"/>
      <c r="P20" s="1"/>
      <c r="Q20" s="1"/>
    </row>
    <row r="21" spans="1:17" x14ac:dyDescent="0.25">
      <c r="A21" s="314" t="s">
        <v>165</v>
      </c>
      <c r="B21" s="314"/>
      <c r="C21" s="314"/>
      <c r="D21" s="314"/>
      <c r="E21" s="314"/>
      <c r="F21" s="314"/>
      <c r="G21" s="314"/>
      <c r="H21" s="314"/>
      <c r="I21" s="314"/>
      <c r="J21" s="314"/>
      <c r="K21" s="314"/>
      <c r="L21" s="314"/>
      <c r="M21" s="314"/>
      <c r="N21" s="314"/>
      <c r="O21" s="314"/>
      <c r="P21" s="314"/>
      <c r="Q21" s="314"/>
    </row>
  </sheetData>
  <mergeCells count="19">
    <mergeCell ref="A21:Q21"/>
    <mergeCell ref="A2:Q2"/>
    <mergeCell ref="G3:J3"/>
    <mergeCell ref="A4:A6"/>
    <mergeCell ref="B4:C4"/>
    <mergeCell ref="D4:I4"/>
    <mergeCell ref="J4:J6"/>
    <mergeCell ref="K4:Q4"/>
    <mergeCell ref="B5:B6"/>
    <mergeCell ref="C5:C6"/>
    <mergeCell ref="D5:F5"/>
    <mergeCell ref="G5:H5"/>
    <mergeCell ref="I5:I6"/>
    <mergeCell ref="P5:Q5"/>
    <mergeCell ref="K5:K6"/>
    <mergeCell ref="L5:L6"/>
    <mergeCell ref="M5:M6"/>
    <mergeCell ref="N5:N6"/>
    <mergeCell ref="O5:O6"/>
  </mergeCells>
  <pageMargins left="0.7" right="0.7" top="0.75" bottom="0.75" header="0.3" footer="0.3"/>
  <pageSetup paperSize="9" scale="5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7" workbookViewId="0">
      <selection activeCell="P7" sqref="P7"/>
    </sheetView>
  </sheetViews>
  <sheetFormatPr defaultRowHeight="15" x14ac:dyDescent="0.25"/>
  <cols>
    <col min="17" max="17" width="14.5703125" customWidth="1"/>
  </cols>
  <sheetData>
    <row r="1" spans="1:17" x14ac:dyDescent="0.25">
      <c r="A1" s="1"/>
      <c r="B1" s="1"/>
      <c r="C1" s="1"/>
      <c r="D1" s="1"/>
      <c r="E1" s="1"/>
      <c r="F1" s="1"/>
      <c r="G1" s="1"/>
      <c r="H1" s="1"/>
      <c r="I1" s="1"/>
      <c r="J1" s="1"/>
      <c r="K1" s="1"/>
      <c r="L1" s="1"/>
      <c r="M1" s="1"/>
      <c r="N1" s="1"/>
      <c r="O1" s="1"/>
      <c r="P1" s="1"/>
      <c r="Q1" s="1" t="s">
        <v>21</v>
      </c>
    </row>
    <row r="2" spans="1:17" ht="18" x14ac:dyDescent="0.25">
      <c r="A2" s="324" t="s">
        <v>22</v>
      </c>
      <c r="B2" s="324"/>
      <c r="C2" s="324"/>
      <c r="D2" s="324"/>
      <c r="E2" s="324"/>
      <c r="F2" s="324"/>
      <c r="G2" s="324"/>
      <c r="H2" s="324"/>
      <c r="I2" s="324"/>
      <c r="J2" s="324"/>
      <c r="K2" s="324"/>
      <c r="L2" s="324"/>
      <c r="M2" s="324"/>
      <c r="N2" s="324"/>
      <c r="O2" s="324"/>
      <c r="P2" s="324"/>
      <c r="Q2" s="324"/>
    </row>
    <row r="3" spans="1:17" ht="18" x14ac:dyDescent="0.25">
      <c r="A3" s="250"/>
      <c r="B3" s="250"/>
      <c r="C3" s="250"/>
      <c r="D3" s="250"/>
      <c r="E3" s="250"/>
      <c r="F3" s="250"/>
      <c r="G3" s="325" t="s">
        <v>755</v>
      </c>
      <c r="H3" s="326"/>
      <c r="I3" s="326"/>
      <c r="J3" s="326"/>
      <c r="K3" s="250"/>
      <c r="L3" s="250"/>
      <c r="M3" s="250"/>
      <c r="N3" s="250"/>
      <c r="O3" s="250"/>
      <c r="P3" s="250"/>
      <c r="Q3" s="250"/>
    </row>
    <row r="4" spans="1:17" ht="14.45" customHeight="1" x14ac:dyDescent="0.25">
      <c r="A4" s="315" t="s">
        <v>23</v>
      </c>
      <c r="B4" s="320" t="s">
        <v>24</v>
      </c>
      <c r="C4" s="320"/>
      <c r="D4" s="321" t="s">
        <v>25</v>
      </c>
      <c r="E4" s="322"/>
      <c r="F4" s="322"/>
      <c r="G4" s="322"/>
      <c r="H4" s="322"/>
      <c r="I4" s="323"/>
      <c r="J4" s="315" t="s">
        <v>26</v>
      </c>
      <c r="K4" s="320" t="s">
        <v>27</v>
      </c>
      <c r="L4" s="320"/>
      <c r="M4" s="320"/>
      <c r="N4" s="320"/>
      <c r="O4" s="320"/>
      <c r="P4" s="320"/>
      <c r="Q4" s="320"/>
    </row>
    <row r="5" spans="1:17" ht="14.45" customHeight="1" x14ac:dyDescent="0.25">
      <c r="A5" s="319"/>
      <c r="B5" s="315" t="s">
        <v>28</v>
      </c>
      <c r="C5" s="315" t="s">
        <v>29</v>
      </c>
      <c r="D5" s="321" t="s">
        <v>30</v>
      </c>
      <c r="E5" s="322"/>
      <c r="F5" s="323"/>
      <c r="G5" s="321" t="s">
        <v>31</v>
      </c>
      <c r="H5" s="323"/>
      <c r="I5" s="327" t="s">
        <v>32</v>
      </c>
      <c r="J5" s="319"/>
      <c r="K5" s="315" t="s">
        <v>33</v>
      </c>
      <c r="L5" s="315" t="s">
        <v>34</v>
      </c>
      <c r="M5" s="315" t="s">
        <v>35</v>
      </c>
      <c r="N5" s="315" t="s">
        <v>36</v>
      </c>
      <c r="O5" s="315" t="s">
        <v>37</v>
      </c>
      <c r="P5" s="317" t="s">
        <v>38</v>
      </c>
      <c r="Q5" s="318"/>
    </row>
    <row r="6" spans="1:17" ht="69" customHeight="1" x14ac:dyDescent="0.25">
      <c r="A6" s="316"/>
      <c r="B6" s="316"/>
      <c r="C6" s="316"/>
      <c r="D6" s="247" t="s">
        <v>39</v>
      </c>
      <c r="E6" s="247" t="s">
        <v>40</v>
      </c>
      <c r="F6" s="247" t="s">
        <v>41</v>
      </c>
      <c r="G6" s="247" t="s">
        <v>42</v>
      </c>
      <c r="H6" s="18" t="s">
        <v>43</v>
      </c>
      <c r="I6" s="327"/>
      <c r="J6" s="316"/>
      <c r="K6" s="316"/>
      <c r="L6" s="316"/>
      <c r="M6" s="316"/>
      <c r="N6" s="316"/>
      <c r="O6" s="316"/>
      <c r="P6" s="248" t="s">
        <v>44</v>
      </c>
      <c r="Q6" s="19" t="s">
        <v>29</v>
      </c>
    </row>
    <row r="7" spans="1:17" x14ac:dyDescent="0.25">
      <c r="A7" s="252">
        <v>1</v>
      </c>
      <c r="B7" s="252">
        <v>2</v>
      </c>
      <c r="C7" s="252">
        <v>3</v>
      </c>
      <c r="D7" s="252">
        <v>4</v>
      </c>
      <c r="E7" s="252">
        <v>5</v>
      </c>
      <c r="F7" s="252">
        <v>6</v>
      </c>
      <c r="G7" s="252">
        <v>7</v>
      </c>
      <c r="H7" s="252">
        <v>8</v>
      </c>
      <c r="I7" s="252">
        <v>9</v>
      </c>
      <c r="J7" s="252">
        <v>10</v>
      </c>
      <c r="K7" s="252">
        <v>11</v>
      </c>
      <c r="L7" s="20">
        <v>12</v>
      </c>
      <c r="M7" s="20">
        <v>13</v>
      </c>
      <c r="N7" s="20">
        <v>14</v>
      </c>
      <c r="O7" s="20">
        <v>15</v>
      </c>
      <c r="P7" s="21">
        <v>16</v>
      </c>
      <c r="Q7" s="22">
        <v>17</v>
      </c>
    </row>
    <row r="8" spans="1:17" ht="115.5" x14ac:dyDescent="0.25">
      <c r="A8" s="252" t="s">
        <v>756</v>
      </c>
      <c r="B8" s="252" t="s">
        <v>163</v>
      </c>
      <c r="C8" s="252">
        <v>2215733</v>
      </c>
      <c r="D8" s="252"/>
      <c r="E8" s="252"/>
      <c r="F8" s="252"/>
      <c r="G8" s="252">
        <v>0</v>
      </c>
      <c r="H8" s="252" t="s">
        <v>757</v>
      </c>
      <c r="I8" s="252"/>
      <c r="J8" s="252" t="s">
        <v>758</v>
      </c>
      <c r="K8" s="20"/>
      <c r="L8" s="20"/>
      <c r="M8" s="20"/>
      <c r="N8" s="20"/>
      <c r="O8" s="20">
        <v>42610</v>
      </c>
      <c r="P8" s="277" t="s">
        <v>759</v>
      </c>
      <c r="Q8" s="22">
        <v>5436191</v>
      </c>
    </row>
    <row r="9" spans="1:17" ht="115.5" x14ac:dyDescent="0.25">
      <c r="A9" s="23" t="s">
        <v>760</v>
      </c>
      <c r="B9" s="23" t="s">
        <v>163</v>
      </c>
      <c r="C9" s="24">
        <v>2215733</v>
      </c>
      <c r="D9" s="24">
        <v>0</v>
      </c>
      <c r="E9" s="24">
        <v>0</v>
      </c>
      <c r="F9" s="24">
        <v>0</v>
      </c>
      <c r="G9" s="24">
        <v>0</v>
      </c>
      <c r="H9" s="24" t="s">
        <v>761</v>
      </c>
      <c r="I9" s="24"/>
      <c r="J9" s="24" t="s">
        <v>762</v>
      </c>
      <c r="K9" s="24"/>
      <c r="L9" s="24"/>
      <c r="M9" s="24"/>
      <c r="N9" s="24"/>
      <c r="O9" s="24">
        <v>19800</v>
      </c>
      <c r="P9" s="23" t="s">
        <v>763</v>
      </c>
      <c r="Q9" s="24">
        <v>3032012212</v>
      </c>
    </row>
    <row r="10" spans="1:17" x14ac:dyDescent="0.25">
      <c r="A10" s="1" t="s">
        <v>164</v>
      </c>
      <c r="B10" s="1" t="s">
        <v>71</v>
      </c>
      <c r="C10" s="1"/>
      <c r="D10" s="1"/>
      <c r="E10" s="1"/>
      <c r="F10" s="1"/>
      <c r="G10" s="1"/>
      <c r="H10" s="1"/>
      <c r="I10" s="1"/>
      <c r="J10" s="1"/>
      <c r="K10" s="1"/>
      <c r="L10" s="1"/>
      <c r="M10" s="1"/>
      <c r="N10" s="1"/>
      <c r="O10" s="1">
        <f>SUM(O8:O9)</f>
        <v>62410</v>
      </c>
      <c r="P10" s="1"/>
      <c r="Q10" s="1"/>
    </row>
    <row r="11" spans="1:17" x14ac:dyDescent="0.25">
      <c r="A11" s="314" t="s">
        <v>165</v>
      </c>
      <c r="B11" s="314"/>
      <c r="C11" s="314"/>
      <c r="D11" s="314"/>
      <c r="E11" s="314"/>
      <c r="F11" s="314"/>
      <c r="G11" s="314"/>
      <c r="H11" s="314"/>
      <c r="I11" s="314"/>
      <c r="J11" s="314"/>
      <c r="K11" s="314"/>
      <c r="L11" s="314"/>
      <c r="M11" s="314"/>
      <c r="N11" s="314"/>
      <c r="O11" s="314"/>
      <c r="P11" s="314"/>
      <c r="Q11" s="314"/>
    </row>
  </sheetData>
  <mergeCells count="19">
    <mergeCell ref="P5:Q5"/>
    <mergeCell ref="A11:Q11"/>
    <mergeCell ref="A2:Q2"/>
    <mergeCell ref="G3:J3"/>
    <mergeCell ref="A4:A6"/>
    <mergeCell ref="B4:C4"/>
    <mergeCell ref="D4:I4"/>
    <mergeCell ref="J4:J6"/>
    <mergeCell ref="K4:Q4"/>
    <mergeCell ref="B5:B6"/>
    <mergeCell ref="C5:C6"/>
    <mergeCell ref="D5:F5"/>
    <mergeCell ref="G5:H5"/>
    <mergeCell ref="I5:I6"/>
    <mergeCell ref="K5:K6"/>
    <mergeCell ref="L5:L6"/>
    <mergeCell ref="M5:M6"/>
    <mergeCell ref="N5:N6"/>
    <mergeCell ref="O5:O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10" workbookViewId="0">
      <selection activeCell="J12" sqref="J12"/>
    </sheetView>
  </sheetViews>
  <sheetFormatPr defaultRowHeight="15" x14ac:dyDescent="0.25"/>
  <cols>
    <col min="1" max="1" width="13" customWidth="1"/>
    <col min="2" max="2" width="14.5703125" customWidth="1"/>
    <col min="16" max="16" width="20.85546875" customWidth="1"/>
  </cols>
  <sheetData>
    <row r="1" spans="1:16" x14ac:dyDescent="0.25">
      <c r="A1" s="1"/>
      <c r="B1" s="1"/>
      <c r="C1" s="1"/>
      <c r="D1" s="1"/>
      <c r="E1" s="1"/>
      <c r="F1" s="1"/>
      <c r="G1" s="1"/>
      <c r="H1" s="1"/>
      <c r="I1" s="1"/>
      <c r="J1" s="1"/>
      <c r="K1" s="1"/>
      <c r="L1" s="1"/>
      <c r="M1" s="1"/>
      <c r="N1" s="1"/>
      <c r="O1" s="1"/>
      <c r="P1" s="1" t="s">
        <v>21</v>
      </c>
    </row>
    <row r="2" spans="1:16" ht="18" x14ac:dyDescent="0.25">
      <c r="A2" s="324" t="s">
        <v>842</v>
      </c>
      <c r="B2" s="324"/>
      <c r="C2" s="324"/>
      <c r="D2" s="324"/>
      <c r="E2" s="324"/>
      <c r="F2" s="324"/>
      <c r="G2" s="324"/>
      <c r="H2" s="324"/>
      <c r="I2" s="324"/>
      <c r="J2" s="324"/>
      <c r="K2" s="324"/>
      <c r="L2" s="324"/>
      <c r="M2" s="324"/>
      <c r="N2" s="324"/>
      <c r="O2" s="324"/>
      <c r="P2" s="324"/>
    </row>
    <row r="3" spans="1:16" ht="18" x14ac:dyDescent="0.25">
      <c r="A3" s="250"/>
      <c r="B3" s="250"/>
      <c r="C3" s="250"/>
      <c r="D3" s="250"/>
      <c r="E3" s="250"/>
      <c r="F3" s="250"/>
      <c r="G3" s="250"/>
      <c r="H3" s="250"/>
      <c r="I3" s="250"/>
      <c r="J3" s="249"/>
      <c r="K3" s="250"/>
      <c r="L3" s="250"/>
      <c r="M3" s="250"/>
      <c r="N3" s="250"/>
      <c r="O3" s="250"/>
      <c r="P3" s="250"/>
    </row>
    <row r="4" spans="1:16" ht="15" customHeight="1" x14ac:dyDescent="0.25">
      <c r="A4" s="315" t="s">
        <v>23</v>
      </c>
      <c r="B4" s="320" t="s">
        <v>24</v>
      </c>
      <c r="C4" s="320"/>
      <c r="D4" s="321" t="s">
        <v>25</v>
      </c>
      <c r="E4" s="322"/>
      <c r="F4" s="322"/>
      <c r="G4" s="322"/>
      <c r="H4" s="322"/>
      <c r="I4" s="323"/>
      <c r="J4" s="315" t="s">
        <v>54</v>
      </c>
      <c r="K4" s="320" t="s">
        <v>27</v>
      </c>
      <c r="L4" s="320"/>
      <c r="M4" s="320"/>
      <c r="N4" s="320"/>
      <c r="O4" s="320"/>
      <c r="P4" s="320"/>
    </row>
    <row r="5" spans="1:16" ht="15" customHeight="1" x14ac:dyDescent="0.25">
      <c r="A5" s="319"/>
      <c r="B5" s="315" t="s">
        <v>28</v>
      </c>
      <c r="C5" s="315" t="s">
        <v>29</v>
      </c>
      <c r="D5" s="321" t="s">
        <v>30</v>
      </c>
      <c r="E5" s="322"/>
      <c r="F5" s="323"/>
      <c r="G5" s="321" t="s">
        <v>31</v>
      </c>
      <c r="H5" s="323"/>
      <c r="I5" s="327" t="s">
        <v>13</v>
      </c>
      <c r="J5" s="319"/>
      <c r="K5" s="315" t="s">
        <v>33</v>
      </c>
      <c r="L5" s="315" t="s">
        <v>34</v>
      </c>
      <c r="M5" s="315" t="s">
        <v>35</v>
      </c>
      <c r="N5" s="315" t="s">
        <v>55</v>
      </c>
      <c r="O5" s="315" t="s">
        <v>56</v>
      </c>
      <c r="P5" s="315" t="s">
        <v>66</v>
      </c>
    </row>
    <row r="6" spans="1:16" ht="51" x14ac:dyDescent="0.25">
      <c r="A6" s="316"/>
      <c r="B6" s="316"/>
      <c r="C6" s="316"/>
      <c r="D6" s="247" t="s">
        <v>8</v>
      </c>
      <c r="E6" s="247" t="s">
        <v>58</v>
      </c>
      <c r="F6" s="247" t="s">
        <v>10</v>
      </c>
      <c r="G6" s="247" t="s">
        <v>59</v>
      </c>
      <c r="H6" s="18" t="s">
        <v>12</v>
      </c>
      <c r="I6" s="327"/>
      <c r="J6" s="316"/>
      <c r="K6" s="316"/>
      <c r="L6" s="316"/>
      <c r="M6" s="316"/>
      <c r="N6" s="316"/>
      <c r="O6" s="316"/>
      <c r="P6" s="316"/>
    </row>
    <row r="7" spans="1:16" x14ac:dyDescent="0.25">
      <c r="A7" s="252">
        <v>1</v>
      </c>
      <c r="B7" s="252">
        <v>2</v>
      </c>
      <c r="C7" s="252">
        <v>3</v>
      </c>
      <c r="D7" s="252">
        <v>4</v>
      </c>
      <c r="E7" s="252">
        <v>5</v>
      </c>
      <c r="F7" s="252">
        <v>6</v>
      </c>
      <c r="G7" s="252">
        <v>7</v>
      </c>
      <c r="H7" s="252">
        <v>8</v>
      </c>
      <c r="I7" s="252">
        <v>9</v>
      </c>
      <c r="J7" s="252">
        <v>10</v>
      </c>
      <c r="K7" s="252">
        <v>11</v>
      </c>
      <c r="L7" s="20">
        <v>12</v>
      </c>
      <c r="M7" s="20">
        <v>13</v>
      </c>
      <c r="N7" s="20">
        <v>14</v>
      </c>
      <c r="O7" s="20">
        <v>15</v>
      </c>
      <c r="P7" s="22">
        <v>16</v>
      </c>
    </row>
    <row r="8" spans="1:16" ht="39" x14ac:dyDescent="0.25">
      <c r="A8" s="24" t="s">
        <v>843</v>
      </c>
      <c r="B8" s="23" t="s">
        <v>844</v>
      </c>
      <c r="C8" s="24">
        <v>2404919</v>
      </c>
      <c r="D8" s="24"/>
      <c r="E8" s="24"/>
      <c r="F8" s="24"/>
      <c r="G8" s="76" t="s">
        <v>845</v>
      </c>
      <c r="H8" s="24"/>
      <c r="I8" s="24"/>
      <c r="J8" s="24">
        <v>21150</v>
      </c>
      <c r="K8" s="25" t="s">
        <v>846</v>
      </c>
      <c r="L8" s="24" t="s">
        <v>847</v>
      </c>
      <c r="M8" s="24"/>
      <c r="N8" s="24"/>
      <c r="O8" s="24">
        <v>21150</v>
      </c>
      <c r="P8" s="23" t="s">
        <v>848</v>
      </c>
    </row>
    <row r="9" spans="1:16" ht="39" x14ac:dyDescent="0.25">
      <c r="A9" s="24" t="s">
        <v>849</v>
      </c>
      <c r="B9" s="23" t="s">
        <v>844</v>
      </c>
      <c r="C9" s="24">
        <v>2404919</v>
      </c>
      <c r="D9" s="24"/>
      <c r="E9" s="24"/>
      <c r="F9" s="24"/>
      <c r="G9" s="76" t="s">
        <v>850</v>
      </c>
      <c r="H9" s="24"/>
      <c r="I9" s="24"/>
      <c r="J9" s="24">
        <v>17200</v>
      </c>
      <c r="K9" s="25" t="s">
        <v>851</v>
      </c>
      <c r="L9" s="24" t="s">
        <v>847</v>
      </c>
      <c r="M9" s="24"/>
      <c r="N9" s="24"/>
      <c r="O9" s="24">
        <v>17200</v>
      </c>
      <c r="P9" s="23" t="s">
        <v>848</v>
      </c>
    </row>
    <row r="10" spans="1:16" ht="39" x14ac:dyDescent="0.25">
      <c r="A10" s="24" t="s">
        <v>852</v>
      </c>
      <c r="B10" s="23" t="s">
        <v>844</v>
      </c>
      <c r="C10" s="24">
        <v>2404919</v>
      </c>
      <c r="D10" s="24"/>
      <c r="E10" s="24"/>
      <c r="F10" s="24"/>
      <c r="G10" s="76" t="s">
        <v>853</v>
      </c>
      <c r="H10" s="24"/>
      <c r="I10" s="24"/>
      <c r="J10" s="24">
        <v>31070</v>
      </c>
      <c r="K10" s="25" t="s">
        <v>854</v>
      </c>
      <c r="L10" s="24" t="s">
        <v>847</v>
      </c>
      <c r="M10" s="24"/>
      <c r="N10" s="24"/>
      <c r="O10" s="24">
        <v>31070</v>
      </c>
      <c r="P10" s="23" t="s">
        <v>848</v>
      </c>
    </row>
    <row r="11" spans="1:16" ht="102" x14ac:dyDescent="0.25">
      <c r="A11" s="77" t="s">
        <v>855</v>
      </c>
      <c r="B11" s="23" t="s">
        <v>844</v>
      </c>
      <c r="C11" s="24">
        <v>2404919</v>
      </c>
      <c r="D11" s="24"/>
      <c r="E11" s="24"/>
      <c r="F11" s="24"/>
      <c r="G11" s="76" t="s">
        <v>856</v>
      </c>
      <c r="H11" s="24"/>
      <c r="I11" s="24"/>
      <c r="J11" s="24">
        <v>48288.83</v>
      </c>
      <c r="K11" s="25" t="s">
        <v>857</v>
      </c>
      <c r="L11" s="24" t="s">
        <v>858</v>
      </c>
      <c r="M11" s="24"/>
      <c r="N11" s="24"/>
      <c r="O11" s="24">
        <v>48288.83</v>
      </c>
      <c r="P11" s="23" t="s">
        <v>848</v>
      </c>
    </row>
    <row r="12" spans="1:16" x14ac:dyDescent="0.25">
      <c r="A12" s="23"/>
      <c r="B12" s="23"/>
      <c r="C12" s="24"/>
      <c r="D12" s="24"/>
      <c r="E12" s="24"/>
      <c r="F12" s="24"/>
      <c r="G12" s="76"/>
      <c r="H12" s="24"/>
      <c r="I12" s="24"/>
      <c r="J12" s="24">
        <f>SUM(J8:J11)</f>
        <v>117708.83</v>
      </c>
      <c r="K12" s="25"/>
      <c r="L12" s="24"/>
      <c r="M12" s="24"/>
      <c r="N12" s="24"/>
      <c r="O12" s="24">
        <f>SUM(O8:O11)</f>
        <v>117708.83</v>
      </c>
      <c r="P12" s="23"/>
    </row>
    <row r="13" spans="1:16" x14ac:dyDescent="0.25">
      <c r="A13" s="24"/>
      <c r="B13" s="23"/>
      <c r="C13" s="24"/>
      <c r="D13" s="24"/>
      <c r="E13" s="24"/>
      <c r="F13" s="24"/>
      <c r="G13" s="76"/>
      <c r="H13" s="24"/>
      <c r="I13" s="24"/>
      <c r="J13" s="24"/>
      <c r="K13" s="25"/>
      <c r="L13" s="24"/>
      <c r="M13" s="24"/>
      <c r="N13" s="24"/>
      <c r="O13" s="24"/>
      <c r="P13" s="23"/>
    </row>
    <row r="14" spans="1:16" x14ac:dyDescent="0.25">
      <c r="A14" s="23"/>
      <c r="B14" s="23"/>
      <c r="C14" s="24"/>
      <c r="D14" s="24"/>
      <c r="E14" s="24"/>
      <c r="F14" s="24"/>
      <c r="G14" s="61"/>
      <c r="H14" s="24"/>
      <c r="I14" s="24"/>
      <c r="J14" s="24"/>
      <c r="K14" s="25"/>
      <c r="L14" s="24"/>
      <c r="M14" s="24"/>
      <c r="N14" s="24"/>
      <c r="O14" s="24"/>
      <c r="P14" s="23"/>
    </row>
    <row r="15" spans="1:16" x14ac:dyDescent="0.25">
      <c r="A15" s="1"/>
      <c r="B15" s="1"/>
      <c r="C15" s="1"/>
      <c r="D15" s="1"/>
      <c r="E15" s="1"/>
      <c r="F15" s="1"/>
      <c r="G15" s="1"/>
      <c r="H15" s="1"/>
      <c r="I15" s="1"/>
      <c r="J15" s="1"/>
      <c r="K15" s="1"/>
      <c r="L15" s="1"/>
      <c r="M15" s="1"/>
      <c r="N15" s="1"/>
      <c r="O15" s="1"/>
      <c r="P15" s="1"/>
    </row>
    <row r="16" spans="1:16" x14ac:dyDescent="0.25">
      <c r="A16" s="251" t="s">
        <v>72</v>
      </c>
      <c r="B16" s="27"/>
      <c r="C16" s="27"/>
    </row>
    <row r="17" spans="1:16" x14ac:dyDescent="0.25">
      <c r="A17" s="1"/>
      <c r="B17" s="1"/>
      <c r="C17" s="1"/>
      <c r="D17" s="1"/>
      <c r="E17" s="1"/>
      <c r="F17" s="1"/>
      <c r="G17" s="1"/>
      <c r="H17" s="1"/>
      <c r="I17" s="1"/>
      <c r="J17" s="1"/>
      <c r="K17" s="1"/>
      <c r="L17" s="1"/>
      <c r="M17" s="1"/>
      <c r="N17" s="1"/>
      <c r="O17" s="1"/>
      <c r="P17" s="1"/>
    </row>
  </sheetData>
  <mergeCells count="17">
    <mergeCell ref="A2:P2"/>
    <mergeCell ref="A4:A6"/>
    <mergeCell ref="B4:C4"/>
    <mergeCell ref="D4:I4"/>
    <mergeCell ref="J4:J6"/>
    <mergeCell ref="K4:P4"/>
    <mergeCell ref="B5:B6"/>
    <mergeCell ref="C5:C6"/>
    <mergeCell ref="D5:F5"/>
    <mergeCell ref="G5:H5"/>
    <mergeCell ref="P5:P6"/>
    <mergeCell ref="I5:I6"/>
    <mergeCell ref="K5:K6"/>
    <mergeCell ref="L5:L6"/>
    <mergeCell ref="M5:M6"/>
    <mergeCell ref="N5:N6"/>
    <mergeCell ref="O5: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зведена</vt:lpstr>
      <vt:lpstr>Фін.упр.</vt:lpstr>
      <vt:lpstr>ДЮСШ</vt:lpstr>
      <vt:lpstr>ЦРЛ</vt:lpstr>
      <vt:lpstr>школа-інтернат</vt:lpstr>
      <vt:lpstr>терцентр</vt:lpstr>
      <vt:lpstr>культура і туризм</vt:lpstr>
      <vt:lpstr>парк</vt:lpstr>
      <vt:lpstr>кіномережа</vt:lpstr>
      <vt:lpstr>РДА</vt:lpstr>
      <vt:lpstr>освіта</vt:lpstr>
      <vt:lpstr>КНП ЦПМСД Гайсинської РР</vt:lpstr>
      <vt:lpstr>РЦ СССДМ</vt:lpstr>
      <vt:lpstr>управління праці</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2018-07-06T12:21:23Z</cp:lastPrinted>
  <dcterms:created xsi:type="dcterms:W3CDTF">2018-01-04T13:32:32Z</dcterms:created>
  <dcterms:modified xsi:type="dcterms:W3CDTF">2018-10-23T08:36:02Z</dcterms:modified>
</cp:coreProperties>
</file>